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1"/>
  </bookViews>
  <sheets>
    <sheet name="Summary" sheetId="1" r:id="rId1"/>
    <sheet name="By Type" sheetId="2" r:id="rId2"/>
    <sheet name="By Industry" sheetId="3" r:id="rId3"/>
  </sheets>
  <definedNames/>
  <calcPr fullCalcOnLoad="1"/>
</workbook>
</file>

<file path=xl/sharedStrings.xml><?xml version="1.0" encoding="utf-8"?>
<sst xmlns="http://schemas.openxmlformats.org/spreadsheetml/2006/main" count="621" uniqueCount="58">
  <si>
    <t>PHP, Billions</t>
  </si>
  <si>
    <t>Interbank Loans Receivable</t>
  </si>
  <si>
    <t>Loans and Discounts</t>
  </si>
  <si>
    <t>Agra/Agri Credit Loans</t>
  </si>
  <si>
    <t>Development Incentive Loans</t>
  </si>
  <si>
    <t>Bills Purchased</t>
  </si>
  <si>
    <t>Customers' Liabilities - LC/TR</t>
  </si>
  <si>
    <t>Customers' Liabilities - Accept O/S</t>
  </si>
  <si>
    <t>Trading Account Securities - Loans</t>
  </si>
  <si>
    <t>Underwriting Accounts</t>
  </si>
  <si>
    <t>Restructured Loans</t>
  </si>
  <si>
    <t>Credit Card Receivables</t>
  </si>
  <si>
    <t>Microfinance Loans</t>
  </si>
  <si>
    <t xml:space="preserve">   GRAND TOTAL</t>
  </si>
  <si>
    <t>1Q04</t>
  </si>
  <si>
    <t>2Q04</t>
  </si>
  <si>
    <t>1Q03</t>
  </si>
  <si>
    <t>2Q03</t>
  </si>
  <si>
    <t>3Q03</t>
  </si>
  <si>
    <t>4Q03</t>
  </si>
  <si>
    <t>1Q01</t>
  </si>
  <si>
    <t>2Q01</t>
  </si>
  <si>
    <t>3Q01</t>
  </si>
  <si>
    <t>4Q01</t>
  </si>
  <si>
    <t>1Q02</t>
  </si>
  <si>
    <t>2Q02</t>
  </si>
  <si>
    <t>3Q02</t>
  </si>
  <si>
    <t>4Q02</t>
  </si>
  <si>
    <t>1Q99</t>
  </si>
  <si>
    <t>2Q99</t>
  </si>
  <si>
    <t>3Q99</t>
  </si>
  <si>
    <t>4Q99</t>
  </si>
  <si>
    <t>1Q00</t>
  </si>
  <si>
    <t>2Q00</t>
  </si>
  <si>
    <t>3Q00</t>
  </si>
  <si>
    <t>4Q00</t>
  </si>
  <si>
    <t>Total Banking System</t>
  </si>
  <si>
    <t>Universal and Commercial Banks Only</t>
  </si>
  <si>
    <t>N/A</t>
  </si>
  <si>
    <t>Agriculture</t>
  </si>
  <si>
    <t>Fishing</t>
  </si>
  <si>
    <t>Mining and Quarrying</t>
  </si>
  <si>
    <t>Manufacturing</t>
  </si>
  <si>
    <t>Electricity, Gas &amp; Water</t>
  </si>
  <si>
    <t>Construction</t>
  </si>
  <si>
    <t>Wholesale, Retail,Trade &amp; Repair</t>
  </si>
  <si>
    <t>Transportation, Storage &amp; Communication</t>
  </si>
  <si>
    <t>Financial Intermediation 1/</t>
  </si>
  <si>
    <t>Real Estate, Renting &amp; Business Activities</t>
  </si>
  <si>
    <t>Public Administration &amp; Defense: Compulsory Social Security</t>
  </si>
  <si>
    <t>Education</t>
  </si>
  <si>
    <t>Health &amp; Social Work</t>
  </si>
  <si>
    <t>Other Community, Social &amp; Personal Activities</t>
  </si>
  <si>
    <t>Private Households with Employed Persons</t>
  </si>
  <si>
    <t>Others</t>
  </si>
  <si>
    <t>Total Banking System (% of Total)</t>
  </si>
  <si>
    <t>NM</t>
  </si>
  <si>
    <t>Total Banking System (% change, YoY)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</si>
</sst>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#,##0.000_);\(#,##0.000\)"/>
    <numFmt numFmtId="170" formatCode="#,##0.0_);\(#,##0.0\)"/>
    <numFmt numFmtId="171" formatCode="_(* #,##0.000_);_(* \(#,##0.000\);_(* &quot;-&quot;??_);_(@_)"/>
    <numFmt numFmtId="172" formatCode="0.000"/>
    <numFmt numFmtId="173" formatCode="0.0"/>
    <numFmt numFmtId="174" formatCode="_(* #,##0.0_);_(* \(#,##0.0\);_(* &quot;-&quot;??_);_(@_)"/>
    <numFmt numFmtId="175" formatCode="0.0_);\(0.0\)"/>
    <numFmt numFmtId="176" formatCode="0.000_);\(0.000\)"/>
    <numFmt numFmtId="177" formatCode="0.00_);\(0.00\)"/>
    <numFmt numFmtId="178" formatCode="#,##0.000_);[Red]\(#,##0.000\)"/>
    <numFmt numFmtId="179" formatCode="#,##0.000"/>
    <numFmt numFmtId="180" formatCode="0.0%"/>
    <numFmt numFmtId="181" formatCode="_(* #,##0.0_);_(* \(#,##0.0\);_(* &quot;-&quot;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doub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169" fontId="1" fillId="2" borderId="1" xfId="0" applyNumberFormat="1" applyFont="1" applyFill="1" applyBorder="1" applyAlignment="1">
      <alignment horizontal="right"/>
    </xf>
    <xf numFmtId="17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7" fontId="2" fillId="2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7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left"/>
    </xf>
    <xf numFmtId="179" fontId="3" fillId="2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4" fontId="1" fillId="2" borderId="0" xfId="15" applyNumberFormat="1" applyFont="1" applyFill="1" applyBorder="1" applyAlignment="1">
      <alignment horizontal="right"/>
    </xf>
    <xf numFmtId="174" fontId="1" fillId="0" borderId="0" xfId="15" applyNumberFormat="1" applyFont="1" applyFill="1" applyBorder="1" applyAlignment="1">
      <alignment horizontal="right"/>
    </xf>
    <xf numFmtId="174" fontId="1" fillId="0" borderId="0" xfId="15" applyNumberFormat="1" applyFont="1" applyBorder="1" applyAlignment="1">
      <alignment horizontal="right"/>
    </xf>
    <xf numFmtId="174" fontId="1" fillId="2" borderId="0" xfId="15" applyNumberFormat="1" applyFont="1" applyFill="1" applyBorder="1" applyAlignment="1">
      <alignment horizontal="right"/>
    </xf>
    <xf numFmtId="174" fontId="1" fillId="0" borderId="0" xfId="15" applyNumberFormat="1" applyFont="1" applyFill="1" applyBorder="1" applyAlignment="1">
      <alignment horizontal="right"/>
    </xf>
    <xf numFmtId="174" fontId="3" fillId="2" borderId="0" xfId="15" applyNumberFormat="1" applyFont="1" applyFill="1" applyBorder="1" applyAlignment="1">
      <alignment horizontal="right"/>
    </xf>
    <xf numFmtId="174" fontId="3" fillId="0" borderId="0" xfId="15" applyNumberFormat="1" applyFont="1" applyFill="1" applyBorder="1" applyAlignment="1">
      <alignment horizontal="right"/>
    </xf>
    <xf numFmtId="174" fontId="0" fillId="0" borderId="0" xfId="15" applyNumberFormat="1" applyBorder="1" applyAlignment="1">
      <alignment/>
    </xf>
    <xf numFmtId="174" fontId="3" fillId="0" borderId="0" xfId="15" applyNumberFormat="1" applyFont="1" applyFill="1" applyBorder="1" applyAlignment="1">
      <alignment horizontal="right"/>
    </xf>
    <xf numFmtId="174" fontId="2" fillId="2" borderId="0" xfId="15" applyNumberFormat="1" applyFont="1" applyFill="1" applyBorder="1" applyAlignment="1">
      <alignment horizontal="center" wrapText="1"/>
    </xf>
    <xf numFmtId="174" fontId="2" fillId="0" borderId="0" xfId="15" applyNumberFormat="1" applyFont="1" applyFill="1" applyBorder="1" applyAlignment="1">
      <alignment horizontal="center" vertical="center" wrapText="1"/>
    </xf>
    <xf numFmtId="174" fontId="3" fillId="2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80" fontId="1" fillId="0" borderId="0" xfId="21" applyNumberFormat="1" applyFont="1" applyBorder="1" applyAlignment="1">
      <alignment/>
    </xf>
    <xf numFmtId="180" fontId="1" fillId="0" borderId="0" xfId="21" applyNumberFormat="1" applyFont="1" applyBorder="1" applyAlignment="1">
      <alignment horizontal="right"/>
    </xf>
    <xf numFmtId="180" fontId="1" fillId="0" borderId="0" xfId="21" applyNumberFormat="1" applyFont="1" applyAlignment="1">
      <alignment/>
    </xf>
    <xf numFmtId="0" fontId="2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right"/>
    </xf>
    <xf numFmtId="180" fontId="1" fillId="0" borderId="3" xfId="21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17" fontId="2" fillId="2" borderId="3" xfId="0" applyNumberFormat="1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45"/>
  <sheetViews>
    <sheetView workbookViewId="0" topLeftCell="A1">
      <selection activeCell="A1" sqref="A1"/>
    </sheetView>
  </sheetViews>
  <sheetFormatPr defaultColWidth="9.140625" defaultRowHeight="12.75"/>
  <cols>
    <col min="2" max="2" width="31.57421875" style="0" bestFit="1" customWidth="1"/>
  </cols>
  <sheetData>
    <row r="6" spans="2:8" ht="12.75">
      <c r="B6" s="11" t="s">
        <v>0</v>
      </c>
      <c r="C6" s="8" t="s">
        <v>31</v>
      </c>
      <c r="D6" s="8" t="s">
        <v>35</v>
      </c>
      <c r="E6" s="8" t="s">
        <v>23</v>
      </c>
      <c r="F6" s="8" t="s">
        <v>27</v>
      </c>
      <c r="G6" s="8" t="s">
        <v>19</v>
      </c>
      <c r="H6" s="12" t="s">
        <v>15</v>
      </c>
    </row>
    <row r="7" spans="2:8" ht="12.75">
      <c r="B7" s="13" t="s">
        <v>36</v>
      </c>
      <c r="C7" s="14"/>
      <c r="D7" s="14"/>
      <c r="E7" s="14"/>
      <c r="F7" s="14"/>
      <c r="G7" s="14"/>
      <c r="H7" s="7"/>
    </row>
    <row r="8" spans="2:8" ht="12.75">
      <c r="B8" s="16" t="s">
        <v>1</v>
      </c>
      <c r="C8" s="27">
        <v>233.045066</v>
      </c>
      <c r="D8" s="27">
        <v>182.596937</v>
      </c>
      <c r="E8" s="27">
        <v>206.096886</v>
      </c>
      <c r="F8" s="27">
        <v>216.66996</v>
      </c>
      <c r="G8" s="27">
        <v>279.9505270309</v>
      </c>
      <c r="H8" s="28">
        <v>291.63454160142004</v>
      </c>
    </row>
    <row r="9" spans="2:8" ht="12.75">
      <c r="B9" s="16" t="s">
        <v>2</v>
      </c>
      <c r="C9" s="27">
        <v>1185.43943937878</v>
      </c>
      <c r="D9" s="27">
        <v>1233.16612570138</v>
      </c>
      <c r="E9" s="27">
        <v>1216.7116116666903</v>
      </c>
      <c r="F9" s="27">
        <v>1137.5819848551</v>
      </c>
      <c r="G9" s="27">
        <v>1091.86789447779</v>
      </c>
      <c r="H9" s="28">
        <v>1088.8027386281499</v>
      </c>
    </row>
    <row r="10" spans="2:8" ht="12.75">
      <c r="B10" s="16" t="s">
        <v>3</v>
      </c>
      <c r="C10" s="27">
        <v>72.7801149756</v>
      </c>
      <c r="D10" s="27">
        <v>74.74977656754</v>
      </c>
      <c r="E10" s="27">
        <v>74.61701834300999</v>
      </c>
      <c r="F10" s="27">
        <v>143.61406377363002</v>
      </c>
      <c r="G10" s="27">
        <v>157.69057628564002</v>
      </c>
      <c r="H10" s="28">
        <v>161.43560583474</v>
      </c>
    </row>
    <row r="11" spans="2:8" ht="12.75">
      <c r="B11" s="16" t="s">
        <v>4</v>
      </c>
      <c r="C11" s="27">
        <v>9.894265</v>
      </c>
      <c r="D11" s="27">
        <v>18.51649517024</v>
      </c>
      <c r="E11" s="27">
        <v>26.654554750089996</v>
      </c>
      <c r="F11" s="27">
        <v>33.26929683686</v>
      </c>
      <c r="G11" s="27">
        <v>47.06098827277</v>
      </c>
      <c r="H11" s="28">
        <v>47.47686405651999</v>
      </c>
    </row>
    <row r="12" spans="2:8" ht="12.75">
      <c r="B12" s="16" t="s">
        <v>5</v>
      </c>
      <c r="C12" s="27">
        <v>36.30809</v>
      </c>
      <c r="D12" s="27">
        <v>46.30349</v>
      </c>
      <c r="E12" s="27">
        <v>42.479946000000005</v>
      </c>
      <c r="F12" s="27">
        <v>49.92287</v>
      </c>
      <c r="G12" s="27">
        <v>61.05225740561</v>
      </c>
      <c r="H12" s="28">
        <v>51.30584406375</v>
      </c>
    </row>
    <row r="13" spans="2:8" ht="12.75">
      <c r="B13" s="16" t="s">
        <v>6</v>
      </c>
      <c r="C13" s="27">
        <v>81.71494899999999</v>
      </c>
      <c r="D13" s="27">
        <v>95.340681</v>
      </c>
      <c r="E13" s="27">
        <v>90.936672</v>
      </c>
      <c r="F13" s="27">
        <v>93.581835</v>
      </c>
      <c r="G13" s="27">
        <v>98.11935923794</v>
      </c>
      <c r="H13" s="28">
        <v>107.03758632274</v>
      </c>
    </row>
    <row r="14" spans="2:8" ht="12.75">
      <c r="B14" s="16" t="s">
        <v>7</v>
      </c>
      <c r="C14" s="27">
        <v>9.985281</v>
      </c>
      <c r="D14" s="27">
        <v>13.039717</v>
      </c>
      <c r="E14" s="27">
        <v>11.194857</v>
      </c>
      <c r="F14" s="27">
        <v>17.418748</v>
      </c>
      <c r="G14" s="27">
        <v>10.189138</v>
      </c>
      <c r="H14" s="28">
        <v>13.211203</v>
      </c>
    </row>
    <row r="15" spans="2:8" ht="12.75">
      <c r="B15" s="16" t="s">
        <v>8</v>
      </c>
      <c r="C15" s="27">
        <v>45.649736000000004</v>
      </c>
      <c r="D15" s="27">
        <v>36.753358</v>
      </c>
      <c r="E15" s="27">
        <v>24.931047000000003</v>
      </c>
      <c r="F15" s="27">
        <v>31.651111</v>
      </c>
      <c r="G15" s="27">
        <v>51.77843390376</v>
      </c>
      <c r="H15" s="28">
        <v>65.77393724676999</v>
      </c>
    </row>
    <row r="16" spans="2:8" ht="12.75">
      <c r="B16" s="16" t="s">
        <v>9</v>
      </c>
      <c r="C16" s="27">
        <v>0.989661</v>
      </c>
      <c r="D16" s="27">
        <v>0.659399</v>
      </c>
      <c r="E16" s="27">
        <v>0.659398</v>
      </c>
      <c r="F16" s="27">
        <v>1.645984</v>
      </c>
      <c r="G16" s="27">
        <v>2.251248</v>
      </c>
      <c r="H16" s="28">
        <v>3.147734</v>
      </c>
    </row>
    <row r="17" spans="2:8" ht="12.75">
      <c r="B17" s="16" t="s">
        <v>10</v>
      </c>
      <c r="C17" s="27">
        <v>76.798484</v>
      </c>
      <c r="D17" s="27">
        <v>103.69755387952</v>
      </c>
      <c r="E17" s="27">
        <v>117.87433709534001</v>
      </c>
      <c r="F17" s="27">
        <v>132.43224870013003</v>
      </c>
      <c r="G17" s="27">
        <v>138.98038105708</v>
      </c>
      <c r="H17" s="28">
        <v>143.33850138</v>
      </c>
    </row>
    <row r="18" spans="2:8" ht="12.75">
      <c r="B18" s="16" t="s">
        <v>11</v>
      </c>
      <c r="C18" s="29" t="s">
        <v>38</v>
      </c>
      <c r="D18" s="29" t="s">
        <v>38</v>
      </c>
      <c r="E18" s="29" t="s">
        <v>38</v>
      </c>
      <c r="F18" s="29" t="s">
        <v>38</v>
      </c>
      <c r="G18" s="30">
        <v>43.23933491811</v>
      </c>
      <c r="H18" s="31">
        <v>43.72451937489</v>
      </c>
    </row>
    <row r="19" spans="2:8" ht="12.75">
      <c r="B19" s="16" t="s">
        <v>12</v>
      </c>
      <c r="C19" s="29" t="s">
        <v>38</v>
      </c>
      <c r="D19" s="29" t="s">
        <v>38</v>
      </c>
      <c r="E19" s="29" t="s">
        <v>38</v>
      </c>
      <c r="F19" s="29" t="s">
        <v>38</v>
      </c>
      <c r="G19" s="29" t="s">
        <v>38</v>
      </c>
      <c r="H19" s="31">
        <v>0.24778561473999994</v>
      </c>
    </row>
    <row r="20" spans="2:8" ht="12.75">
      <c r="B20" s="13" t="s">
        <v>13</v>
      </c>
      <c r="C20" s="32">
        <v>1752.6050863543799</v>
      </c>
      <c r="D20" s="32">
        <v>1804.82353331868</v>
      </c>
      <c r="E20" s="32">
        <v>1812.1563278551303</v>
      </c>
      <c r="F20" s="32">
        <v>1857.78810216572</v>
      </c>
      <c r="G20" s="32">
        <v>1982.1801385896</v>
      </c>
      <c r="H20" s="33">
        <v>2017.13686112372</v>
      </c>
    </row>
    <row r="21" spans="2:8" ht="12.75">
      <c r="B21" s="13"/>
      <c r="C21" s="34"/>
      <c r="D21" s="34"/>
      <c r="E21" s="34"/>
      <c r="F21" s="34"/>
      <c r="G21" s="34"/>
      <c r="H21" s="35"/>
    </row>
    <row r="22" spans="2:8" ht="12.75">
      <c r="B22" s="13"/>
      <c r="C22" s="36"/>
      <c r="D22" s="36"/>
      <c r="E22" s="36"/>
      <c r="F22" s="36"/>
      <c r="G22" s="36"/>
      <c r="H22" s="37"/>
    </row>
    <row r="23" spans="2:8" ht="12.75">
      <c r="B23" s="13" t="s">
        <v>37</v>
      </c>
      <c r="C23" s="34"/>
      <c r="D23" s="34"/>
      <c r="E23" s="34"/>
      <c r="F23" s="34"/>
      <c r="G23" s="34"/>
      <c r="H23" s="34"/>
    </row>
    <row r="24" spans="2:8" ht="12.75">
      <c r="B24" s="16" t="s">
        <v>1</v>
      </c>
      <c r="C24" s="27">
        <v>224.636409</v>
      </c>
      <c r="D24" s="27">
        <v>176.370453</v>
      </c>
      <c r="E24" s="27">
        <v>201.239304</v>
      </c>
      <c r="F24" s="27">
        <v>209.05296</v>
      </c>
      <c r="G24" s="27">
        <v>274.013029</v>
      </c>
      <c r="H24" s="28">
        <v>286.238423</v>
      </c>
    </row>
    <row r="25" spans="2:8" ht="12.75">
      <c r="B25" s="16" t="s">
        <v>2</v>
      </c>
      <c r="C25" s="27">
        <v>1055.068488</v>
      </c>
      <c r="D25" s="27">
        <v>1097.06119</v>
      </c>
      <c r="E25" s="27">
        <v>1067.70135</v>
      </c>
      <c r="F25" s="27">
        <v>983.111365</v>
      </c>
      <c r="G25" s="27">
        <v>930.757855</v>
      </c>
      <c r="H25" s="28">
        <v>923.799989</v>
      </c>
    </row>
    <row r="26" spans="2:8" ht="12.75">
      <c r="B26" s="16" t="s">
        <v>3</v>
      </c>
      <c r="C26" s="27">
        <v>46.023015</v>
      </c>
      <c r="D26" s="27">
        <v>49.574738</v>
      </c>
      <c r="E26" s="27">
        <v>48.518668</v>
      </c>
      <c r="F26" s="27">
        <v>114.726012</v>
      </c>
      <c r="G26" s="27">
        <v>126.371702</v>
      </c>
      <c r="H26" s="28">
        <v>129.174476</v>
      </c>
    </row>
    <row r="27" spans="2:8" ht="12.75">
      <c r="B27" s="16" t="s">
        <v>4</v>
      </c>
      <c r="C27" s="27">
        <v>9.894265</v>
      </c>
      <c r="D27" s="27">
        <v>17.965532</v>
      </c>
      <c r="E27" s="27">
        <v>25.810328</v>
      </c>
      <c r="F27" s="27">
        <v>28.462899</v>
      </c>
      <c r="G27" s="27">
        <v>39.803437</v>
      </c>
      <c r="H27" s="28">
        <v>40.195052</v>
      </c>
    </row>
    <row r="28" spans="2:8" ht="12.75">
      <c r="B28" s="16" t="s">
        <v>5</v>
      </c>
      <c r="C28" s="27">
        <v>36.019028</v>
      </c>
      <c r="D28" s="27">
        <v>45.98038</v>
      </c>
      <c r="E28" s="27">
        <v>41.990501</v>
      </c>
      <c r="F28" s="27">
        <v>49.37187</v>
      </c>
      <c r="G28" s="27">
        <v>60.122935</v>
      </c>
      <c r="H28" s="28">
        <v>50.547157</v>
      </c>
    </row>
    <row r="29" spans="2:8" ht="12.75">
      <c r="B29" s="16" t="s">
        <v>6</v>
      </c>
      <c r="C29" s="27">
        <v>81.48423</v>
      </c>
      <c r="D29" s="27">
        <v>95.057916</v>
      </c>
      <c r="E29" s="27">
        <v>90.587762</v>
      </c>
      <c r="F29" s="27">
        <v>92.993835</v>
      </c>
      <c r="G29" s="27">
        <v>97.642909</v>
      </c>
      <c r="H29" s="28">
        <v>106.515121</v>
      </c>
    </row>
    <row r="30" spans="2:8" ht="12.75">
      <c r="B30" s="16" t="s">
        <v>7</v>
      </c>
      <c r="C30" s="27">
        <v>9.985281</v>
      </c>
      <c r="D30" s="27">
        <v>13.039717</v>
      </c>
      <c r="E30" s="27">
        <v>11.194857</v>
      </c>
      <c r="F30" s="27">
        <v>17.418748</v>
      </c>
      <c r="G30" s="27">
        <v>10.189138</v>
      </c>
      <c r="H30" s="28">
        <v>13.211203</v>
      </c>
    </row>
    <row r="31" spans="2:8" ht="12.75">
      <c r="B31" s="16" t="s">
        <v>8</v>
      </c>
      <c r="C31" s="27">
        <v>44.164613</v>
      </c>
      <c r="D31" s="27">
        <v>33.279319</v>
      </c>
      <c r="E31" s="27">
        <v>24.363873</v>
      </c>
      <c r="F31" s="27">
        <v>30.315111</v>
      </c>
      <c r="G31" s="27">
        <v>50.574207</v>
      </c>
      <c r="H31" s="28">
        <v>65.014096</v>
      </c>
    </row>
    <row r="32" spans="2:8" ht="12.75">
      <c r="B32" s="16" t="s">
        <v>9</v>
      </c>
      <c r="C32" s="27">
        <v>0.989661</v>
      </c>
      <c r="D32" s="27">
        <v>0.659399</v>
      </c>
      <c r="E32" s="27">
        <v>0.659398</v>
      </c>
      <c r="F32" s="27">
        <v>1.645984</v>
      </c>
      <c r="G32" s="27">
        <v>2.251248</v>
      </c>
      <c r="H32" s="28">
        <v>3.147734</v>
      </c>
    </row>
    <row r="33" spans="2:8" ht="12.75">
      <c r="B33" s="16" t="s">
        <v>10</v>
      </c>
      <c r="C33" s="27">
        <v>74.629397</v>
      </c>
      <c r="D33" s="27">
        <v>99.22524</v>
      </c>
      <c r="E33" s="27">
        <v>112.985577</v>
      </c>
      <c r="F33" s="27">
        <v>128.046408</v>
      </c>
      <c r="G33" s="27">
        <v>134.302955</v>
      </c>
      <c r="H33" s="28">
        <v>138.545897</v>
      </c>
    </row>
    <row r="34" spans="2:8" ht="12.75">
      <c r="B34" s="16" t="s">
        <v>11</v>
      </c>
      <c r="C34" s="29" t="s">
        <v>38</v>
      </c>
      <c r="D34" s="29" t="s">
        <v>38</v>
      </c>
      <c r="E34" s="29" t="s">
        <v>38</v>
      </c>
      <c r="F34" s="29" t="s">
        <v>38</v>
      </c>
      <c r="G34" s="30">
        <v>40.82204</v>
      </c>
      <c r="H34" s="31">
        <v>41.429127</v>
      </c>
    </row>
    <row r="35" spans="2:8" ht="12.75">
      <c r="B35" s="16" t="s">
        <v>12</v>
      </c>
      <c r="C35" s="29" t="s">
        <v>38</v>
      </c>
      <c r="D35" s="29" t="s">
        <v>38</v>
      </c>
      <c r="E35" s="29" t="s">
        <v>38</v>
      </c>
      <c r="F35" s="29" t="s">
        <v>38</v>
      </c>
      <c r="G35" s="29" t="s">
        <v>38</v>
      </c>
      <c r="H35" s="31">
        <v>0</v>
      </c>
    </row>
    <row r="36" spans="2:8" ht="12.75">
      <c r="B36" s="13" t="s">
        <v>13</v>
      </c>
      <c r="C36" s="38">
        <v>1582.8943869999996</v>
      </c>
      <c r="D36" s="38">
        <v>1628.2138839999998</v>
      </c>
      <c r="E36" s="38">
        <v>1625.051618</v>
      </c>
      <c r="F36" s="38">
        <v>1655.145192</v>
      </c>
      <c r="G36" s="38">
        <v>1766.851455</v>
      </c>
      <c r="H36" s="35">
        <v>1797.8182749999996</v>
      </c>
    </row>
    <row r="37" spans="2:8" ht="12.75">
      <c r="B37" s="10"/>
      <c r="C37" s="10"/>
      <c r="D37" s="10"/>
      <c r="E37" s="10"/>
      <c r="F37" s="10"/>
      <c r="G37" s="10"/>
      <c r="H37" s="10"/>
    </row>
    <row r="38" spans="2:8" ht="12.75">
      <c r="B38" s="10"/>
      <c r="C38" s="10"/>
      <c r="D38" s="10"/>
      <c r="E38" s="10"/>
      <c r="F38" s="10"/>
      <c r="G38" s="10"/>
      <c r="H38" s="10"/>
    </row>
    <row r="39" spans="2:8" ht="12.75">
      <c r="B39" s="13" t="s">
        <v>55</v>
      </c>
      <c r="C39" s="10"/>
      <c r="D39" s="10"/>
      <c r="E39" s="10"/>
      <c r="F39" s="10"/>
      <c r="G39" s="10"/>
      <c r="H39" s="10"/>
    </row>
    <row r="40" spans="2:8" ht="12.75">
      <c r="B40" s="16" t="s">
        <v>1</v>
      </c>
      <c r="C40" s="40">
        <v>0.1329706662467587</v>
      </c>
      <c r="D40" s="40">
        <v>0.10117162904244924</v>
      </c>
      <c r="E40" s="40">
        <v>0.11373019139244817</v>
      </c>
      <c r="F40" s="40">
        <v>0.1166279188392996</v>
      </c>
      <c r="G40" s="40">
        <v>0.14123364551018858</v>
      </c>
      <c r="H40" s="40">
        <v>0.14457846030286428</v>
      </c>
    </row>
    <row r="41" spans="2:8" ht="12.75">
      <c r="B41" s="16" t="s">
        <v>2</v>
      </c>
      <c r="C41" s="40">
        <v>0.6763870814985653</v>
      </c>
      <c r="D41" s="40">
        <v>0.6832613288424129</v>
      </c>
      <c r="E41" s="40">
        <v>0.6714164738241932</v>
      </c>
      <c r="F41" s="40">
        <v>0.6123313974984347</v>
      </c>
      <c r="G41" s="40">
        <v>0.5508419104908888</v>
      </c>
      <c r="H41" s="40">
        <v>0.5397763332834007</v>
      </c>
    </row>
    <row r="42" spans="2:8" ht="12.75">
      <c r="B42" s="16" t="s">
        <v>3</v>
      </c>
      <c r="C42" s="40">
        <v>0.041526819442816415</v>
      </c>
      <c r="D42" s="40">
        <v>0.04141666771714315</v>
      </c>
      <c r="E42" s="40">
        <v>0.04117581755837078</v>
      </c>
      <c r="F42" s="40">
        <v>0.07730379132378534</v>
      </c>
      <c r="G42" s="40">
        <v>0.07955410974798846</v>
      </c>
      <c r="H42" s="40">
        <v>0.08003205382147761</v>
      </c>
    </row>
    <row r="43" spans="2:8" ht="12.75">
      <c r="B43" s="16" t="s">
        <v>4</v>
      </c>
      <c r="C43" s="40">
        <v>0.005645461762627433</v>
      </c>
      <c r="D43" s="40">
        <v>0.01025944909760356</v>
      </c>
      <c r="E43" s="40">
        <v>0.014708750200176356</v>
      </c>
      <c r="F43" s="40">
        <v>0.01790801480431286</v>
      </c>
      <c r="G43" s="40">
        <v>0.02374203401425249</v>
      </c>
      <c r="H43" s="40">
        <v>0.02353675894360052</v>
      </c>
    </row>
    <row r="44" spans="2:8" ht="12.75">
      <c r="B44" s="16" t="s">
        <v>5</v>
      </c>
      <c r="C44" s="40">
        <v>0.02071664077817154</v>
      </c>
      <c r="D44" s="40">
        <v>0.025655411260544624</v>
      </c>
      <c r="E44" s="40">
        <v>0.02344165641066922</v>
      </c>
      <c r="F44" s="40">
        <v>0.026872208914354833</v>
      </c>
      <c r="G44" s="40">
        <v>0.030800559554113538</v>
      </c>
      <c r="H44" s="40">
        <v>0.025434984136459733</v>
      </c>
    </row>
    <row r="45" spans="2:8" ht="12.75">
      <c r="B45" s="16" t="s">
        <v>6</v>
      </c>
      <c r="C45" s="40">
        <v>0.0466248498513584</v>
      </c>
      <c r="D45" s="40">
        <v>0.0528254863923949</v>
      </c>
      <c r="E45" s="40">
        <v>0.05018147198571589</v>
      </c>
      <c r="F45" s="40">
        <v>0.05037271736798551</v>
      </c>
      <c r="G45" s="40">
        <v>0.04950072767238796</v>
      </c>
      <c r="H45" s="40">
        <v>0.053064116959872905</v>
      </c>
    </row>
    <row r="46" spans="2:8" ht="12.75">
      <c r="B46" s="16" t="s">
        <v>7</v>
      </c>
      <c r="C46" s="40">
        <v>0.005697393598674607</v>
      </c>
      <c r="D46" s="40">
        <v>0.007224926292944985</v>
      </c>
      <c r="E46" s="40">
        <v>0.006177644184401156</v>
      </c>
      <c r="F46" s="40">
        <v>0.00937606822849929</v>
      </c>
      <c r="G46" s="40">
        <v>0.005140369334570155</v>
      </c>
      <c r="H46" s="40">
        <v>0.006549482712164713</v>
      </c>
    </row>
    <row r="47" spans="2:8" ht="12.75">
      <c r="B47" s="16" t="s">
        <v>8</v>
      </c>
      <c r="C47" s="40">
        <v>0.02604678963642443</v>
      </c>
      <c r="D47" s="40">
        <v>0.020363962083549812</v>
      </c>
      <c r="E47" s="40">
        <v>0.01375766903593158</v>
      </c>
      <c r="F47" s="40">
        <v>0.017036986598795986</v>
      </c>
      <c r="G47" s="40">
        <v>0.026121961821594288</v>
      </c>
      <c r="H47" s="40">
        <v>0.03260757289920735</v>
      </c>
    </row>
    <row r="48" spans="2:8" ht="12.75">
      <c r="B48" s="16" t="s">
        <v>9</v>
      </c>
      <c r="C48" s="40">
        <v>0.000564679977084061</v>
      </c>
      <c r="D48" s="40">
        <v>0.0003653537245203734</v>
      </c>
      <c r="E48" s="40">
        <v>0.00036387478820906364</v>
      </c>
      <c r="F48" s="40">
        <v>0.0008859912484535729</v>
      </c>
      <c r="G48" s="40">
        <v>0.0011357433949478741</v>
      </c>
      <c r="H48" s="40">
        <v>0.001560495998395686</v>
      </c>
    </row>
    <row r="49" spans="2:8" ht="12.75">
      <c r="B49" s="16" t="s">
        <v>10</v>
      </c>
      <c r="C49" s="40">
        <v>0.04381961720751917</v>
      </c>
      <c r="D49" s="40">
        <v>0.05745578554643658</v>
      </c>
      <c r="E49" s="40">
        <v>0.06504645061988452</v>
      </c>
      <c r="F49" s="40">
        <v>0.07128490517607843</v>
      </c>
      <c r="G49" s="40">
        <v>0.07011490951370851</v>
      </c>
      <c r="H49" s="40">
        <v>0.07106037480280243</v>
      </c>
    </row>
    <row r="50" spans="2:8" ht="12.75">
      <c r="B50" s="16" t="s">
        <v>11</v>
      </c>
      <c r="C50" s="41" t="s">
        <v>56</v>
      </c>
      <c r="D50" s="41" t="s">
        <v>56</v>
      </c>
      <c r="E50" s="41" t="s">
        <v>56</v>
      </c>
      <c r="F50" s="41" t="s">
        <v>56</v>
      </c>
      <c r="G50" s="40">
        <v>0.021814028945359384</v>
      </c>
      <c r="H50" s="40">
        <v>0.02167652588061459</v>
      </c>
    </row>
    <row r="51" spans="2:8" ht="12.75">
      <c r="B51" s="16" t="s">
        <v>12</v>
      </c>
      <c r="C51" s="41" t="s">
        <v>56</v>
      </c>
      <c r="D51" s="41" t="s">
        <v>56</v>
      </c>
      <c r="E51" s="41" t="s">
        <v>56</v>
      </c>
      <c r="F51" s="41" t="s">
        <v>56</v>
      </c>
      <c r="G51" s="41" t="s">
        <v>56</v>
      </c>
      <c r="H51" s="40">
        <v>0.00012284025913936343</v>
      </c>
    </row>
    <row r="52" spans="2:8" ht="12.75">
      <c r="B52" s="13" t="s">
        <v>13</v>
      </c>
      <c r="C52" s="40">
        <v>1</v>
      </c>
      <c r="D52" s="40">
        <v>1</v>
      </c>
      <c r="E52" s="40">
        <v>1</v>
      </c>
      <c r="F52" s="40">
        <v>1</v>
      </c>
      <c r="G52" s="40">
        <v>1</v>
      </c>
      <c r="H52" s="40">
        <v>1</v>
      </c>
    </row>
    <row r="53" spans="2:8" ht="12.75">
      <c r="B53" s="10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3" t="s">
        <v>57</v>
      </c>
      <c r="C55" s="10"/>
      <c r="D55" s="10"/>
      <c r="E55" s="10"/>
      <c r="F55" s="10"/>
      <c r="G55" s="10"/>
      <c r="H55" s="10"/>
    </row>
    <row r="56" spans="2:8" ht="12.75">
      <c r="B56" s="16" t="s">
        <v>1</v>
      </c>
      <c r="C56" s="19" t="s">
        <v>38</v>
      </c>
      <c r="D56" s="40">
        <v>-0.21647370556216794</v>
      </c>
      <c r="E56" s="40">
        <v>0.12869848413722304</v>
      </c>
      <c r="F56" s="40">
        <v>0.05130147381266106</v>
      </c>
      <c r="G56" s="40">
        <v>0.2920597162195442</v>
      </c>
      <c r="H56" s="40">
        <v>0.08654660532188323</v>
      </c>
    </row>
    <row r="57" spans="2:8" ht="12.75">
      <c r="B57" s="16" t="s">
        <v>2</v>
      </c>
      <c r="C57" s="19" t="s">
        <v>38</v>
      </c>
      <c r="D57" s="40">
        <v>0.04026075456677129</v>
      </c>
      <c r="E57" s="40">
        <v>-0.0133433068681894</v>
      </c>
      <c r="F57" s="40">
        <v>-0.06503564694611237</v>
      </c>
      <c r="G57" s="40">
        <v>-0.040185314980293756</v>
      </c>
      <c r="H57" s="40">
        <v>-0.013732581048323457</v>
      </c>
    </row>
    <row r="58" spans="2:8" ht="12.75">
      <c r="B58" s="16" t="s">
        <v>3</v>
      </c>
      <c r="C58" s="19" t="s">
        <v>38</v>
      </c>
      <c r="D58" s="40">
        <v>0.027063183296705942</v>
      </c>
      <c r="E58" s="40">
        <v>-0.0017760350682794945</v>
      </c>
      <c r="F58" s="40">
        <v>0.9246824245032779</v>
      </c>
      <c r="G58" s="40">
        <v>0.09801625371591695</v>
      </c>
      <c r="H58" s="40">
        <v>0.060443828807887914</v>
      </c>
    </row>
    <row r="59" spans="2:8" ht="12.75">
      <c r="B59" s="16" t="s">
        <v>4</v>
      </c>
      <c r="C59" s="19" t="s">
        <v>38</v>
      </c>
      <c r="D59" s="40">
        <v>0.8714371578121263</v>
      </c>
      <c r="E59" s="40">
        <v>0.43950323779035755</v>
      </c>
      <c r="F59" s="40">
        <v>0.24816554426772672</v>
      </c>
      <c r="G59" s="40">
        <v>0.41454712744724403</v>
      </c>
      <c r="H59" s="40">
        <v>0.23239705265600644</v>
      </c>
    </row>
    <row r="60" spans="2:8" ht="12.75">
      <c r="B60" s="16" t="s">
        <v>5</v>
      </c>
      <c r="C60" s="9" t="s">
        <v>38</v>
      </c>
      <c r="D60" s="40">
        <v>0.2752940184956024</v>
      </c>
      <c r="E60" s="40">
        <v>-0.08257571945440811</v>
      </c>
      <c r="F60" s="40">
        <v>0.17521029805452193</v>
      </c>
      <c r="G60" s="40">
        <v>0.22293164246386468</v>
      </c>
      <c r="H60" s="40">
        <v>-0.07209281516765524</v>
      </c>
    </row>
    <row r="61" spans="2:8" ht="12.75">
      <c r="B61" s="16" t="s">
        <v>6</v>
      </c>
      <c r="C61" s="9" t="s">
        <v>38</v>
      </c>
      <c r="D61" s="40">
        <v>0.16674711502298087</v>
      </c>
      <c r="E61" s="40">
        <v>-0.04619233839959672</v>
      </c>
      <c r="F61" s="40">
        <v>0.02908796794322973</v>
      </c>
      <c r="G61" s="40">
        <v>0.04848723299708758</v>
      </c>
      <c r="H61" s="40">
        <v>0.12138779397533818</v>
      </c>
    </row>
    <row r="62" spans="2:8" ht="12.75">
      <c r="B62" s="16" t="s">
        <v>7</v>
      </c>
      <c r="C62" s="9" t="s">
        <v>38</v>
      </c>
      <c r="D62" s="40">
        <v>0.3058938451506772</v>
      </c>
      <c r="E62" s="40">
        <v>-0.14148006432961688</v>
      </c>
      <c r="F62" s="40">
        <v>0.5559598483482192</v>
      </c>
      <c r="G62" s="40">
        <v>-0.4150476256961752</v>
      </c>
      <c r="H62" s="40">
        <v>-0.1819181992693047</v>
      </c>
    </row>
    <row r="63" spans="2:8" ht="12.75">
      <c r="B63" s="16" t="s">
        <v>8</v>
      </c>
      <c r="C63" s="9" t="s">
        <v>38</v>
      </c>
      <c r="D63" s="40">
        <v>-0.19488344905214797</v>
      </c>
      <c r="E63" s="40">
        <v>-0.32166614544445155</v>
      </c>
      <c r="F63" s="40">
        <v>0.2695460002141104</v>
      </c>
      <c r="G63" s="40">
        <v>0.6359120507258024</v>
      </c>
      <c r="H63" s="40">
        <v>0.3975424368258114</v>
      </c>
    </row>
    <row r="64" spans="2:8" ht="12.75">
      <c r="B64" s="16" t="s">
        <v>9</v>
      </c>
      <c r="C64" s="9" t="s">
        <v>38</v>
      </c>
      <c r="D64" s="40">
        <v>-0.33371225096270346</v>
      </c>
      <c r="E64" s="40">
        <v>-1.5165324786930727E-06</v>
      </c>
      <c r="F64" s="40">
        <v>1.4961919811707038</v>
      </c>
      <c r="G64" s="40">
        <v>0.3677216789470615</v>
      </c>
      <c r="H64" s="40">
        <v>0.8038590257879654</v>
      </c>
    </row>
    <row r="65" spans="2:8" ht="12.75">
      <c r="B65" s="16" t="s">
        <v>10</v>
      </c>
      <c r="C65" s="9" t="s">
        <v>38</v>
      </c>
      <c r="D65" s="40">
        <v>0.35025521961501216</v>
      </c>
      <c r="E65" s="40">
        <v>0.13671280262108368</v>
      </c>
      <c r="F65" s="40">
        <v>0.1235036562115737</v>
      </c>
      <c r="G65" s="40">
        <v>0.049445149661220954</v>
      </c>
      <c r="H65" s="40">
        <v>0.019622288945795874</v>
      </c>
    </row>
    <row r="66" spans="2:8" ht="12.75">
      <c r="B66" s="16" t="s">
        <v>11</v>
      </c>
      <c r="C66" s="9" t="s">
        <v>38</v>
      </c>
      <c r="D66" s="41" t="s">
        <v>56</v>
      </c>
      <c r="E66" s="41" t="s">
        <v>56</v>
      </c>
      <c r="F66" s="41" t="s">
        <v>56</v>
      </c>
      <c r="G66" s="41" t="s">
        <v>56</v>
      </c>
      <c r="H66" s="41" t="s">
        <v>56</v>
      </c>
    </row>
    <row r="67" spans="2:8" ht="12.75">
      <c r="B67" s="16" t="s">
        <v>12</v>
      </c>
      <c r="C67" s="9" t="s">
        <v>38</v>
      </c>
      <c r="D67" s="41" t="s">
        <v>56</v>
      </c>
      <c r="E67" s="41" t="s">
        <v>56</v>
      </c>
      <c r="F67" s="41" t="s">
        <v>56</v>
      </c>
      <c r="G67" s="41" t="s">
        <v>56</v>
      </c>
      <c r="H67" s="41" t="s">
        <v>56</v>
      </c>
    </row>
    <row r="68" spans="2:8" ht="12.75">
      <c r="B68" s="13" t="s">
        <v>13</v>
      </c>
      <c r="C68" s="9" t="s">
        <v>38</v>
      </c>
      <c r="D68" s="40">
        <v>0.02979475945315234</v>
      </c>
      <c r="E68" s="40">
        <v>0.004062887257995214</v>
      </c>
      <c r="F68" s="40">
        <v>0.02518092595499168</v>
      </c>
      <c r="G68" s="40">
        <v>0.06695706376785907</v>
      </c>
      <c r="H68" s="40">
        <v>0.05091669516872669</v>
      </c>
    </row>
    <row r="89" spans="2:8" ht="12.75">
      <c r="B89" s="11" t="s">
        <v>0</v>
      </c>
      <c r="C89" s="47" t="s">
        <v>31</v>
      </c>
      <c r="D89" s="47" t="s">
        <v>35</v>
      </c>
      <c r="E89" s="47" t="s">
        <v>23</v>
      </c>
      <c r="F89" s="47" t="s">
        <v>27</v>
      </c>
      <c r="G89" s="47" t="s">
        <v>19</v>
      </c>
      <c r="H89" s="48" t="s">
        <v>15</v>
      </c>
    </row>
    <row r="90" spans="2:8" ht="12.75">
      <c r="B90" s="24" t="s">
        <v>36</v>
      </c>
      <c r="C90" s="14"/>
      <c r="D90" s="14"/>
      <c r="E90" s="14"/>
      <c r="F90" s="14"/>
      <c r="G90" s="14"/>
      <c r="H90" s="7"/>
    </row>
    <row r="91" spans="2:8" ht="12.75">
      <c r="B91" s="21" t="s">
        <v>39</v>
      </c>
      <c r="C91" s="27">
        <v>82.2756219756</v>
      </c>
      <c r="D91" s="27">
        <v>83.57761402742472</v>
      </c>
      <c r="E91" s="27">
        <v>80.15520359482159</v>
      </c>
      <c r="F91" s="27">
        <v>97.24964326167363</v>
      </c>
      <c r="G91" s="27">
        <v>104.65631896708</v>
      </c>
      <c r="H91" s="28">
        <v>111.32343291998818</v>
      </c>
    </row>
    <row r="92" spans="2:8" ht="12.75">
      <c r="B92" s="21" t="s">
        <v>40</v>
      </c>
      <c r="C92" s="27">
        <v>4.287177</v>
      </c>
      <c r="D92" s="27">
        <v>7.8553882397151416</v>
      </c>
      <c r="E92" s="27">
        <v>7.221263864312625</v>
      </c>
      <c r="F92" s="27">
        <v>6.90275665251922</v>
      </c>
      <c r="G92" s="27">
        <v>7.660402598560001</v>
      </c>
      <c r="H92" s="28">
        <v>8.681383158245534</v>
      </c>
    </row>
    <row r="93" spans="2:8" ht="12.75">
      <c r="B93" s="21" t="s">
        <v>41</v>
      </c>
      <c r="C93" s="27">
        <v>16.926845</v>
      </c>
      <c r="D93" s="27">
        <v>21.6282961664614</v>
      </c>
      <c r="E93" s="27">
        <v>20.51062351708956</v>
      </c>
      <c r="F93" s="27">
        <v>14.965093578653518</v>
      </c>
      <c r="G93" s="27">
        <v>14.3930901425</v>
      </c>
      <c r="H93" s="28">
        <v>12.915537792390822</v>
      </c>
    </row>
    <row r="94" spans="2:8" ht="12.75">
      <c r="B94" s="21" t="s">
        <v>42</v>
      </c>
      <c r="C94" s="27">
        <v>399.92805692694003</v>
      </c>
      <c r="D94" s="27">
        <v>419.42196277156086</v>
      </c>
      <c r="E94" s="27">
        <v>406.70029458541336</v>
      </c>
      <c r="F94" s="27">
        <v>396.1843277615569</v>
      </c>
      <c r="G94" s="27">
        <v>385.78558361853</v>
      </c>
      <c r="H94" s="28">
        <v>416.28283908737967</v>
      </c>
    </row>
    <row r="95" spans="2:8" ht="12.75">
      <c r="B95" s="21" t="s">
        <v>43</v>
      </c>
      <c r="C95" s="27">
        <v>53.857987</v>
      </c>
      <c r="D95" s="27">
        <v>76.24391116580836</v>
      </c>
      <c r="E95" s="27">
        <v>71.50549375645897</v>
      </c>
      <c r="F95" s="27">
        <v>72.19563571060122</v>
      </c>
      <c r="G95" s="27">
        <v>65.42209690794</v>
      </c>
      <c r="H95" s="28">
        <v>72.81105501056508</v>
      </c>
    </row>
    <row r="96" spans="2:8" ht="12.75">
      <c r="B96" s="21" t="s">
        <v>44</v>
      </c>
      <c r="C96" s="27">
        <v>61.000528</v>
      </c>
      <c r="D96" s="27">
        <v>56.20348796655256</v>
      </c>
      <c r="E96" s="27">
        <v>52.411068718730014</v>
      </c>
      <c r="F96" s="27">
        <v>46.475600467021366</v>
      </c>
      <c r="G96" s="27">
        <v>47.20252560315</v>
      </c>
      <c r="H96" s="28">
        <v>36.81836984902908</v>
      </c>
    </row>
    <row r="97" spans="2:8" ht="12.75">
      <c r="B97" s="21" t="s">
        <v>45</v>
      </c>
      <c r="C97" s="27">
        <v>227.51014139236997</v>
      </c>
      <c r="D97" s="27">
        <v>228.67746268199676</v>
      </c>
      <c r="E97" s="27">
        <v>242.367567970901</v>
      </c>
      <c r="F97" s="27">
        <v>246.64279613477402</v>
      </c>
      <c r="G97" s="27">
        <v>252.78537836445</v>
      </c>
      <c r="H97" s="28">
        <v>255.42344628270837</v>
      </c>
    </row>
    <row r="98" spans="2:8" ht="12.75">
      <c r="B98" s="23" t="s">
        <v>46</v>
      </c>
      <c r="C98" s="27">
        <v>98.755842</v>
      </c>
      <c r="D98" s="27">
        <v>104.2427403413371</v>
      </c>
      <c r="E98" s="27">
        <v>88.76261842999303</v>
      </c>
      <c r="F98" s="27">
        <v>77.13220837914179</v>
      </c>
      <c r="G98" s="27">
        <v>83.25787233781001</v>
      </c>
      <c r="H98" s="28">
        <v>82.06962951456099</v>
      </c>
    </row>
    <row r="99" spans="2:8" ht="12.75">
      <c r="B99" s="21" t="s">
        <v>47</v>
      </c>
      <c r="C99" s="27">
        <v>395.64298</v>
      </c>
      <c r="D99" s="27">
        <v>349.4117015716827</v>
      </c>
      <c r="E99" s="27">
        <v>370.8680396463638</v>
      </c>
      <c r="F99" s="27">
        <v>398.0628790668456</v>
      </c>
      <c r="G99" s="27">
        <v>465.45245660924996</v>
      </c>
      <c r="H99" s="28">
        <v>476.1686302270899</v>
      </c>
    </row>
    <row r="100" spans="2:8" ht="12.75">
      <c r="B100" s="23" t="s">
        <v>48</v>
      </c>
      <c r="C100" s="27">
        <v>219.417966</v>
      </c>
      <c r="D100" s="27">
        <v>258.21639640257825</v>
      </c>
      <c r="E100" s="27">
        <v>244.37428275117972</v>
      </c>
      <c r="F100" s="27">
        <v>250.27450754201774</v>
      </c>
      <c r="G100" s="27">
        <v>262.3801788556001</v>
      </c>
      <c r="H100" s="28">
        <v>256.909994008412</v>
      </c>
    </row>
    <row r="101" spans="2:8" ht="12.75">
      <c r="B101" s="21" t="s">
        <v>49</v>
      </c>
      <c r="C101" s="27">
        <v>11.642058</v>
      </c>
      <c r="D101" s="27">
        <v>13.907577902453866</v>
      </c>
      <c r="E101" s="27">
        <v>22.127946730757373</v>
      </c>
      <c r="F101" s="27">
        <v>21.598019387591698</v>
      </c>
      <c r="G101" s="27">
        <v>32.1761779582</v>
      </c>
      <c r="H101" s="28">
        <v>41.23491075344124</v>
      </c>
    </row>
    <row r="102" spans="2:8" ht="12.75">
      <c r="B102" s="21" t="s">
        <v>50</v>
      </c>
      <c r="C102" s="27">
        <v>7.887519</v>
      </c>
      <c r="D102" s="27">
        <v>10.703156661898536</v>
      </c>
      <c r="E102" s="27">
        <v>11.639229610182218</v>
      </c>
      <c r="F102" s="27">
        <v>11.992539992580523</v>
      </c>
      <c r="G102" s="27">
        <v>12.620513610069999</v>
      </c>
      <c r="H102" s="28">
        <v>12.90745122921137</v>
      </c>
    </row>
    <row r="103" spans="2:8" ht="12.75">
      <c r="B103" s="21" t="s">
        <v>51</v>
      </c>
      <c r="C103" s="27">
        <v>4.101468000000001</v>
      </c>
      <c r="D103" s="27">
        <v>5.789311155177759</v>
      </c>
      <c r="E103" s="27">
        <v>5.9342939154732495</v>
      </c>
      <c r="F103" s="27">
        <v>7.302886110132139</v>
      </c>
      <c r="G103" s="27">
        <v>7.8991251047499995</v>
      </c>
      <c r="H103" s="28">
        <v>8.9199317639407</v>
      </c>
    </row>
    <row r="104" spans="2:8" ht="12.75">
      <c r="B104" s="23" t="s">
        <v>52</v>
      </c>
      <c r="C104" s="27">
        <v>131.553919</v>
      </c>
      <c r="D104" s="27">
        <v>130.43661145057834</v>
      </c>
      <c r="E104" s="27">
        <v>145.43822541969766</v>
      </c>
      <c r="F104" s="27">
        <v>162.02629139412886</v>
      </c>
      <c r="G104" s="27">
        <v>188.03290908804001</v>
      </c>
      <c r="H104" s="28">
        <v>170.87855251116264</v>
      </c>
    </row>
    <row r="105" spans="2:8" ht="12.75">
      <c r="B105" s="23" t="s">
        <v>53</v>
      </c>
      <c r="C105" s="27">
        <v>5.7297519999999995</v>
      </c>
      <c r="D105" s="27">
        <v>19.509418443060046</v>
      </c>
      <c r="E105" s="27">
        <v>22.937040549598162</v>
      </c>
      <c r="F105" s="27">
        <v>29.55369801830599</v>
      </c>
      <c r="G105" s="27">
        <v>34.805850991069995</v>
      </c>
      <c r="H105" s="28">
        <v>35.89036242711701</v>
      </c>
    </row>
    <row r="106" spans="2:8" ht="12.75">
      <c r="B106" s="21" t="s">
        <v>54</v>
      </c>
      <c r="C106" s="27">
        <v>32.08683805947</v>
      </c>
      <c r="D106" s="27">
        <v>18.998497370393643</v>
      </c>
      <c r="E106" s="27">
        <v>19.203134794157624</v>
      </c>
      <c r="F106" s="27">
        <v>19.2295747081758</v>
      </c>
      <c r="G106" s="27">
        <v>17.6496578326</v>
      </c>
      <c r="H106" s="28">
        <v>17.901402438627308</v>
      </c>
    </row>
    <row r="107" spans="2:8" ht="12.75">
      <c r="B107" s="24" t="s">
        <v>13</v>
      </c>
      <c r="C107" s="38">
        <v>1752.6046993543803</v>
      </c>
      <c r="D107" s="38">
        <v>1804.8235343186793</v>
      </c>
      <c r="E107" s="38">
        <v>1812.1563278551298</v>
      </c>
      <c r="F107" s="38">
        <v>1857.78845816572</v>
      </c>
      <c r="G107" s="38">
        <v>1982.1801385896003</v>
      </c>
      <c r="H107" s="35">
        <v>2017.1369289738698</v>
      </c>
    </row>
    <row r="109" ht="12.75">
      <c r="B109" s="13" t="s">
        <v>55</v>
      </c>
    </row>
    <row r="110" spans="2:8" ht="12.75">
      <c r="B110" s="21" t="s">
        <v>39</v>
      </c>
      <c r="C110" s="42">
        <v>0.04694476855271954</v>
      </c>
      <c r="D110" s="42">
        <v>0.04630791456239253</v>
      </c>
      <c r="E110" s="42">
        <v>0.04423194752170933</v>
      </c>
      <c r="F110" s="42">
        <v>0.05234699507052201</v>
      </c>
      <c r="G110" s="42">
        <v>0.052798591273115626</v>
      </c>
      <c r="H110" s="42">
        <v>0.05518883290517075</v>
      </c>
    </row>
    <row r="111" spans="2:8" ht="12.75">
      <c r="B111" s="21" t="s">
        <v>40</v>
      </c>
      <c r="C111" s="42">
        <v>0.0024461745432836613</v>
      </c>
      <c r="D111" s="42">
        <v>0.004352441161335227</v>
      </c>
      <c r="E111" s="42">
        <v>0.003984901166258498</v>
      </c>
      <c r="F111" s="42">
        <v>0.0037155773156942904</v>
      </c>
      <c r="G111" s="42">
        <v>0.0038646349286955727</v>
      </c>
      <c r="H111" s="42">
        <v>0.004303814497443071</v>
      </c>
    </row>
    <row r="112" spans="2:8" ht="12.75">
      <c r="B112" s="21" t="s">
        <v>41</v>
      </c>
      <c r="C112" s="42">
        <v>0.00965810773315595</v>
      </c>
      <c r="D112" s="42">
        <v>0.011983607125682832</v>
      </c>
      <c r="E112" s="42">
        <v>0.011318352176252893</v>
      </c>
      <c r="F112" s="42">
        <v>0.008055327027614998</v>
      </c>
      <c r="G112" s="42">
        <v>0.0072612422364100844</v>
      </c>
      <c r="H112" s="42">
        <v>0.006402905825020534</v>
      </c>
    </row>
    <row r="113" spans="2:8" ht="12.75">
      <c r="B113" s="21" t="s">
        <v>42</v>
      </c>
      <c r="C113" s="42">
        <v>0.22819067932104967</v>
      </c>
      <c r="D113" s="42">
        <v>0.23238945791445068</v>
      </c>
      <c r="E113" s="42">
        <v>0.224428923892446</v>
      </c>
      <c r="F113" s="42">
        <v>0.21325588821491975</v>
      </c>
      <c r="G113" s="42">
        <v>0.19462690403760766</v>
      </c>
      <c r="H113" s="42">
        <v>0.2063731188041584</v>
      </c>
    </row>
    <row r="114" spans="2:8" ht="12.75">
      <c r="B114" s="21" t="s">
        <v>43</v>
      </c>
      <c r="C114" s="42">
        <v>0.03073025367319856</v>
      </c>
      <c r="D114" s="42">
        <v>0.04224452403020688</v>
      </c>
      <c r="E114" s="42">
        <v>0.03945878876856775</v>
      </c>
      <c r="F114" s="42">
        <v>0.03886106375205027</v>
      </c>
      <c r="G114" s="42">
        <v>0.03300512180214378</v>
      </c>
      <c r="H114" s="42">
        <v>0.03609623817040746</v>
      </c>
    </row>
    <row r="115" spans="2:8" ht="12.75">
      <c r="B115" s="21" t="s">
        <v>44</v>
      </c>
      <c r="C115" s="42">
        <v>0.034805639869886926</v>
      </c>
      <c r="D115" s="42">
        <v>0.03114071093258952</v>
      </c>
      <c r="E115" s="42">
        <v>0.028921935659250664</v>
      </c>
      <c r="F115" s="42">
        <v>0.025016626765411637</v>
      </c>
      <c r="G115" s="42">
        <v>0.02381343889195483</v>
      </c>
      <c r="H115" s="42">
        <v>0.01825278657099338</v>
      </c>
    </row>
    <row r="116" spans="2:8" ht="12.75">
      <c r="B116" s="21" t="s">
        <v>45</v>
      </c>
      <c r="C116" s="42">
        <v>0.1298125820820745</v>
      </c>
      <c r="D116" s="42">
        <v>0.12670350221708654</v>
      </c>
      <c r="E116" s="42">
        <v>0.13374539726259022</v>
      </c>
      <c r="F116" s="42">
        <v>0.13276150739912326</v>
      </c>
      <c r="G116" s="42">
        <v>0.1275289634091061</v>
      </c>
      <c r="H116" s="42">
        <v>0.1266267265319682</v>
      </c>
    </row>
    <row r="117" spans="2:8" ht="12.75">
      <c r="B117" s="23" t="s">
        <v>46</v>
      </c>
      <c r="C117" s="42">
        <v>0.056348041310387564</v>
      </c>
      <c r="D117" s="42">
        <v>0.05775785740775412</v>
      </c>
      <c r="E117" s="42">
        <v>0.048981766675203216</v>
      </c>
      <c r="F117" s="42">
        <v>0.04151829452923718</v>
      </c>
      <c r="G117" s="42">
        <v>0.0420031816064161</v>
      </c>
      <c r="H117" s="42">
        <v>0.040686196527228484</v>
      </c>
    </row>
    <row r="118" spans="2:8" ht="12.75">
      <c r="B118" s="21" t="s">
        <v>47</v>
      </c>
      <c r="C118" s="42">
        <v>0.2257457030360274</v>
      </c>
      <c r="D118" s="42">
        <v>0.19359881724037115</v>
      </c>
      <c r="E118" s="42">
        <v>0.20465565467264274</v>
      </c>
      <c r="F118" s="42">
        <v>0.21426706432435877</v>
      </c>
      <c r="G118" s="42">
        <v>0.23481844437228486</v>
      </c>
      <c r="H118" s="42">
        <v>0.2360616294250881</v>
      </c>
    </row>
    <row r="119" spans="2:8" ht="12.75">
      <c r="B119" s="23" t="s">
        <v>48</v>
      </c>
      <c r="C119" s="42">
        <v>0.1251953541382313</v>
      </c>
      <c r="D119" s="42">
        <v>0.1430701625353389</v>
      </c>
      <c r="E119" s="42">
        <v>0.1348527602143582</v>
      </c>
      <c r="F119" s="42">
        <v>0.13471636474107784</v>
      </c>
      <c r="G119" s="42">
        <v>0.1323694924328593</v>
      </c>
      <c r="H119" s="42">
        <v>0.12736368578562673</v>
      </c>
    </row>
    <row r="120" spans="2:8" ht="12.75">
      <c r="B120" s="21" t="s">
        <v>49</v>
      </c>
      <c r="C120" s="42">
        <v>0.006642717553073245</v>
      </c>
      <c r="D120" s="42">
        <v>0.007705782664067473</v>
      </c>
      <c r="E120" s="42">
        <v>0.012210837658221261</v>
      </c>
      <c r="F120" s="42">
        <v>0.011625661303180029</v>
      </c>
      <c r="G120" s="42">
        <v>0.01623272140194817</v>
      </c>
      <c r="H120" s="42">
        <v>0.020442296286954452</v>
      </c>
    </row>
    <row r="121" spans="2:8" ht="12.75">
      <c r="B121" s="21" t="s">
        <v>50</v>
      </c>
      <c r="C121" s="42">
        <v>0.004500455238369259</v>
      </c>
      <c r="D121" s="42">
        <v>0.005930306458431116</v>
      </c>
      <c r="E121" s="42">
        <v>0.0064228617759254925</v>
      </c>
      <c r="F121" s="42">
        <v>0.00645527747783583</v>
      </c>
      <c r="G121" s="42">
        <v>0.006366986210975756</v>
      </c>
      <c r="H121" s="42">
        <v>0.006398896893815469</v>
      </c>
    </row>
    <row r="122" spans="2:8" ht="12.75">
      <c r="B122" s="21" t="s">
        <v>51</v>
      </c>
      <c r="C122" s="42">
        <v>0.0023402128280900353</v>
      </c>
      <c r="D122" s="42">
        <v>0.003207688200588111</v>
      </c>
      <c r="E122" s="42">
        <v>0.003274714120551115</v>
      </c>
      <c r="F122" s="42">
        <v>0.00393095676638158</v>
      </c>
      <c r="G122" s="42">
        <v>0.003985069243187221</v>
      </c>
      <c r="H122" s="42">
        <v>0.004422075485216725</v>
      </c>
    </row>
    <row r="123" spans="2:8" ht="12.75">
      <c r="B123" s="23" t="s">
        <v>52</v>
      </c>
      <c r="C123" s="42">
        <v>0.07506194582752258</v>
      </c>
      <c r="D123" s="42">
        <v>0.07227111624506723</v>
      </c>
      <c r="E123" s="42">
        <v>0.08025699724914931</v>
      </c>
      <c r="F123" s="42">
        <v>0.08721460760613449</v>
      </c>
      <c r="G123" s="42">
        <v>0.0948616654093976</v>
      </c>
      <c r="H123" s="42">
        <v>0.08471341238995095</v>
      </c>
    </row>
    <row r="124" spans="2:8" ht="12.75">
      <c r="B124" s="23" t="s">
        <v>53</v>
      </c>
      <c r="C124" s="42">
        <v>0.0032692780078192817</v>
      </c>
      <c r="D124" s="42">
        <v>0.010809598873290872</v>
      </c>
      <c r="E124" s="42">
        <v>0.01265731890622619</v>
      </c>
      <c r="F124" s="42">
        <v>0.015907999583271024</v>
      </c>
      <c r="G124" s="42">
        <v>0.017559378339768724</v>
      </c>
      <c r="H124" s="42">
        <v>0.017792724882278895</v>
      </c>
    </row>
    <row r="125" spans="2:8" ht="12.75">
      <c r="B125" s="21" t="s">
        <v>54</v>
      </c>
      <c r="C125" s="42">
        <v>0.01830808628511042</v>
      </c>
      <c r="D125" s="42">
        <v>0.010526512431347243</v>
      </c>
      <c r="E125" s="42">
        <v>0.010596842280647209</v>
      </c>
      <c r="F125" s="42">
        <v>0.010350788123187096</v>
      </c>
      <c r="G125" s="42">
        <v>0.008904164404128492</v>
      </c>
      <c r="H125" s="42">
        <v>0.008874659018678451</v>
      </c>
    </row>
    <row r="126" spans="2:8" ht="12.75">
      <c r="B126" s="24" t="s">
        <v>13</v>
      </c>
      <c r="C126" s="42">
        <v>1</v>
      </c>
      <c r="D126" s="42">
        <v>1</v>
      </c>
      <c r="E126" s="42">
        <v>1</v>
      </c>
      <c r="F126" s="42">
        <v>1</v>
      </c>
      <c r="G126" s="42">
        <v>1</v>
      </c>
      <c r="H126" s="42">
        <v>1</v>
      </c>
    </row>
    <row r="128" ht="12.75">
      <c r="B128" s="13" t="s">
        <v>57</v>
      </c>
    </row>
    <row r="129" spans="2:8" ht="12.75">
      <c r="B129" s="21" t="s">
        <v>39</v>
      </c>
      <c r="C129" s="9" t="s">
        <v>38</v>
      </c>
      <c r="D129" s="42">
        <v>0.015824760974895286</v>
      </c>
      <c r="E129" s="42">
        <v>-0.04094888891515996</v>
      </c>
      <c r="F129" s="42">
        <v>0.21326674875985746</v>
      </c>
      <c r="G129" s="42">
        <v>0.0761614691529194</v>
      </c>
      <c r="H129" s="42">
        <v>0.08905725807071199</v>
      </c>
    </row>
    <row r="130" spans="2:8" ht="12.75">
      <c r="B130" s="21" t="s">
        <v>40</v>
      </c>
      <c r="C130" s="9" t="s">
        <v>38</v>
      </c>
      <c r="D130" s="42">
        <v>0.8322985591019783</v>
      </c>
      <c r="E130" s="42">
        <v>-0.08072476573424105</v>
      </c>
      <c r="F130" s="42">
        <v>-0.04410685134598975</v>
      </c>
      <c r="G130" s="42">
        <v>0.10975990958109055</v>
      </c>
      <c r="H130" s="42">
        <v>0.20340770144795312</v>
      </c>
    </row>
    <row r="131" spans="2:8" ht="12.75">
      <c r="B131" s="21" t="s">
        <v>41</v>
      </c>
      <c r="C131" s="9" t="s">
        <v>38</v>
      </c>
      <c r="D131" s="42">
        <v>0.2777511796475598</v>
      </c>
      <c r="E131" s="42">
        <v>-0.051676407645323205</v>
      </c>
      <c r="F131" s="42">
        <v>-0.2703735424627865</v>
      </c>
      <c r="G131" s="42">
        <v>-0.038222509812396596</v>
      </c>
      <c r="H131" s="42">
        <v>-0.15191162962828675</v>
      </c>
    </row>
    <row r="132" spans="2:8" ht="12.75">
      <c r="B132" s="21" t="s">
        <v>42</v>
      </c>
      <c r="C132" s="9" t="s">
        <v>38</v>
      </c>
      <c r="D132" s="42">
        <v>0.04874353151017366</v>
      </c>
      <c r="E132" s="42">
        <v>-0.030331430672066124</v>
      </c>
      <c r="F132" s="42">
        <v>-0.02585679667278414</v>
      </c>
      <c r="G132" s="42">
        <v>-0.026247237496192437</v>
      </c>
      <c r="H132" s="42">
        <v>0.06237693117203065</v>
      </c>
    </row>
    <row r="133" spans="2:8" ht="12.75">
      <c r="B133" s="21" t="s">
        <v>43</v>
      </c>
      <c r="C133" s="9" t="s">
        <v>38</v>
      </c>
      <c r="D133" s="42">
        <v>0.4156472496049352</v>
      </c>
      <c r="E133" s="42">
        <v>-0.0621481418895825</v>
      </c>
      <c r="F133" s="42">
        <v>0.009651593435503114</v>
      </c>
      <c r="G133" s="42">
        <v>-0.09382199818577944</v>
      </c>
      <c r="H133" s="42">
        <v>0.03971233772047813</v>
      </c>
    </row>
    <row r="134" spans="2:8" ht="12.75">
      <c r="B134" s="21" t="s">
        <v>44</v>
      </c>
      <c r="C134" s="9" t="s">
        <v>38</v>
      </c>
      <c r="D134" s="42">
        <v>-0.0786393198669927</v>
      </c>
      <c r="E134" s="42">
        <v>-0.0674765817039587</v>
      </c>
      <c r="F134" s="42">
        <v>-0.1132483728496745</v>
      </c>
      <c r="G134" s="42">
        <v>0.015641005792802056</v>
      </c>
      <c r="H134" s="42">
        <v>-0.19768206909938807</v>
      </c>
    </row>
    <row r="135" spans="2:8" ht="12.75">
      <c r="B135" s="21" t="s">
        <v>45</v>
      </c>
      <c r="C135" s="9" t="s">
        <v>38</v>
      </c>
      <c r="D135" s="42">
        <v>0.005130853870876864</v>
      </c>
      <c r="E135" s="42">
        <v>0.05986643864394267</v>
      </c>
      <c r="F135" s="42">
        <v>0.0176394399616466</v>
      </c>
      <c r="G135" s="42">
        <v>0.024904770485651907</v>
      </c>
      <c r="H135" s="42">
        <v>0.05377056100791445</v>
      </c>
    </row>
    <row r="136" spans="2:8" ht="12.75">
      <c r="B136" s="23" t="s">
        <v>46</v>
      </c>
      <c r="C136" s="9" t="s">
        <v>38</v>
      </c>
      <c r="D136" s="42">
        <v>0.05556024059150947</v>
      </c>
      <c r="E136" s="42">
        <v>-0.148500719193061</v>
      </c>
      <c r="F136" s="42">
        <v>-0.13102824428308332</v>
      </c>
      <c r="G136" s="42">
        <v>0.07941771780418436</v>
      </c>
      <c r="H136" s="42">
        <v>0.025960140444301092</v>
      </c>
    </row>
    <row r="137" spans="2:8" ht="12.75">
      <c r="B137" s="21" t="s">
        <v>47</v>
      </c>
      <c r="C137" s="9" t="s">
        <v>38</v>
      </c>
      <c r="D137" s="42">
        <v>-0.1168510014466004</v>
      </c>
      <c r="E137" s="42">
        <v>0.0614070392553217</v>
      </c>
      <c r="F137" s="42">
        <v>0.07332753570896287</v>
      </c>
      <c r="G137" s="42">
        <v>0.16929380026688653</v>
      </c>
      <c r="H137" s="42">
        <v>0.05364525137376757</v>
      </c>
    </row>
    <row r="138" spans="2:8" ht="12.75">
      <c r="B138" s="23" t="s">
        <v>48</v>
      </c>
      <c r="C138" s="9" t="s">
        <v>38</v>
      </c>
      <c r="D138" s="42">
        <v>0.17682430983148503</v>
      </c>
      <c r="E138" s="42">
        <v>-0.053606640957910616</v>
      </c>
      <c r="F138" s="42">
        <v>0.024144213230676136</v>
      </c>
      <c r="G138" s="42">
        <v>0.04836957400285752</v>
      </c>
      <c r="H138" s="42">
        <v>0.026974496559877346</v>
      </c>
    </row>
    <row r="139" spans="2:8" ht="12.75">
      <c r="B139" s="21" t="s">
        <v>49</v>
      </c>
      <c r="C139" s="9" t="s">
        <v>38</v>
      </c>
      <c r="D139" s="42">
        <v>0.19459788831612637</v>
      </c>
      <c r="E139" s="42">
        <v>0.5910712049186578</v>
      </c>
      <c r="F139" s="42">
        <v>-0.02394832876333197</v>
      </c>
      <c r="G139" s="42">
        <v>0.4897744733336785</v>
      </c>
      <c r="H139" s="42">
        <v>0.8320113183508638</v>
      </c>
    </row>
    <row r="140" spans="2:8" ht="12.75">
      <c r="B140" s="21" t="s">
        <v>50</v>
      </c>
      <c r="C140" s="9" t="s">
        <v>38</v>
      </c>
      <c r="D140" s="42">
        <v>0.35697380404389967</v>
      </c>
      <c r="E140" s="42">
        <v>0.0874576517800535</v>
      </c>
      <c r="F140" s="42">
        <v>0.030355134680840293</v>
      </c>
      <c r="G140" s="42">
        <v>0.0523636875822792</v>
      </c>
      <c r="H140" s="42">
        <v>0.011001114530537356</v>
      </c>
    </row>
    <row r="141" spans="2:8" ht="12.75">
      <c r="B141" s="21" t="s">
        <v>51</v>
      </c>
      <c r="C141" s="9" t="s">
        <v>38</v>
      </c>
      <c r="D141" s="42">
        <v>0.4115217173894221</v>
      </c>
      <c r="E141" s="42">
        <v>0.025043179820421767</v>
      </c>
      <c r="F141" s="42">
        <v>0.2306242687256158</v>
      </c>
      <c r="G141" s="42">
        <v>0.0816442959161898</v>
      </c>
      <c r="H141" s="42">
        <v>0.20523331494942568</v>
      </c>
    </row>
    <row r="142" spans="2:8" ht="12.75">
      <c r="B142" s="23" t="s">
        <v>52</v>
      </c>
      <c r="C142" s="9" t="s">
        <v>38</v>
      </c>
      <c r="D142" s="42">
        <v>-0.008493152905780538</v>
      </c>
      <c r="E142" s="42">
        <v>0.11501076118343768</v>
      </c>
      <c r="F142" s="42">
        <v>0.11405575065676353</v>
      </c>
      <c r="G142" s="42">
        <v>0.16050862776739158</v>
      </c>
      <c r="H142" s="42">
        <v>-0.001533516158240005</v>
      </c>
    </row>
    <row r="143" spans="2:8" ht="12.75">
      <c r="B143" s="23" t="s">
        <v>53</v>
      </c>
      <c r="C143" s="9" t="s">
        <v>38</v>
      </c>
      <c r="D143" s="42">
        <v>2.4049324374004404</v>
      </c>
      <c r="E143" s="42">
        <v>0.1756906345794947</v>
      </c>
      <c r="F143" s="42">
        <v>0.28847040900504256</v>
      </c>
      <c r="G143" s="42">
        <v>0.17771559313865715</v>
      </c>
      <c r="H143" s="42">
        <v>0.13172397525043392</v>
      </c>
    </row>
    <row r="144" spans="2:8" ht="12.75">
      <c r="B144" s="21" t="s">
        <v>54</v>
      </c>
      <c r="C144" s="9" t="s">
        <v>38</v>
      </c>
      <c r="D144" s="42">
        <v>-0.40790372254250545</v>
      </c>
      <c r="E144" s="42">
        <v>0.010771242576419626</v>
      </c>
      <c r="F144" s="42">
        <v>0.0013768540554233196</v>
      </c>
      <c r="G144" s="42">
        <v>-0.08216078096121757</v>
      </c>
      <c r="H144" s="42">
        <v>0.05407775061104088</v>
      </c>
    </row>
    <row r="145" spans="2:8" ht="12.75">
      <c r="B145" s="43" t="s">
        <v>13</v>
      </c>
      <c r="C145" s="44" t="s">
        <v>38</v>
      </c>
      <c r="D145" s="45">
        <v>0.02979498741703436</v>
      </c>
      <c r="E145" s="45">
        <v>0.0040628867016733634</v>
      </c>
      <c r="F145" s="45">
        <v>0.025181122406034564</v>
      </c>
      <c r="G145" s="45">
        <v>0.06695685931147298</v>
      </c>
      <c r="H145" s="45">
        <v>0.05091673051826403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G67"/>
  <sheetViews>
    <sheetView tabSelected="1" workbookViewId="0" topLeftCell="A1">
      <selection activeCell="A1" sqref="A1"/>
    </sheetView>
  </sheetViews>
  <sheetFormatPr defaultColWidth="9.140625" defaultRowHeight="12.75"/>
  <cols>
    <col min="3" max="3" width="33.00390625" style="0" customWidth="1"/>
    <col min="5" max="5" width="8.421875" style="0" bestFit="1" customWidth="1"/>
    <col min="9" max="9" width="8.421875" style="0" bestFit="1" customWidth="1"/>
  </cols>
  <sheetData>
    <row r="3" ht="22.5" customHeight="1"/>
    <row r="4" spans="2:3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3" ht="13.5" thickBot="1">
      <c r="B5" s="7"/>
      <c r="C5" s="11" t="s">
        <v>0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35</v>
      </c>
      <c r="L5" s="8" t="s">
        <v>20</v>
      </c>
      <c r="M5" s="8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8" t="s">
        <v>26</v>
      </c>
      <c r="S5" s="8" t="s">
        <v>27</v>
      </c>
      <c r="T5" s="8" t="s">
        <v>16</v>
      </c>
      <c r="U5" s="8" t="s">
        <v>17</v>
      </c>
      <c r="V5" s="8" t="s">
        <v>18</v>
      </c>
      <c r="W5" s="8" t="s">
        <v>19</v>
      </c>
      <c r="X5" s="12" t="s">
        <v>14</v>
      </c>
      <c r="Y5" s="12" t="s">
        <v>15</v>
      </c>
      <c r="Z5" s="10"/>
      <c r="AA5" s="10"/>
      <c r="AB5" s="10"/>
      <c r="AC5" s="10"/>
      <c r="AD5" s="10"/>
      <c r="AE5" s="10"/>
      <c r="AF5" s="10"/>
      <c r="AG5" s="6"/>
    </row>
    <row r="6" spans="2:33" ht="12.75">
      <c r="B6" s="7"/>
      <c r="C6" s="13" t="s">
        <v>36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7"/>
      <c r="Z6" s="10"/>
      <c r="AA6" s="10"/>
      <c r="AB6" s="10"/>
      <c r="AC6" s="10"/>
      <c r="AD6" s="10"/>
      <c r="AE6" s="10"/>
      <c r="AF6" s="10"/>
      <c r="AG6" s="3"/>
    </row>
    <row r="7" spans="1:33" ht="12.75">
      <c r="A7" s="4"/>
      <c r="B7" s="7"/>
      <c r="C7" s="16" t="s">
        <v>1</v>
      </c>
      <c r="D7" s="27">
        <v>173.284467</v>
      </c>
      <c r="E7" s="27">
        <v>200.875944</v>
      </c>
      <c r="F7" s="27">
        <v>195.43624599999998</v>
      </c>
      <c r="G7" s="27">
        <v>233.045066</v>
      </c>
      <c r="H7" s="27">
        <v>192.057476</v>
      </c>
      <c r="I7" s="27">
        <v>140.027297</v>
      </c>
      <c r="J7" s="27">
        <v>166.25259</v>
      </c>
      <c r="K7" s="27">
        <v>182.596937</v>
      </c>
      <c r="L7" s="27">
        <v>149.791933</v>
      </c>
      <c r="M7" s="27">
        <v>155.212819</v>
      </c>
      <c r="N7" s="27">
        <v>173.62957</v>
      </c>
      <c r="O7" s="27">
        <v>206.096886</v>
      </c>
      <c r="P7" s="27">
        <v>196.733361</v>
      </c>
      <c r="Q7" s="27">
        <v>221.16448699999998</v>
      </c>
      <c r="R7" s="27">
        <v>213.541</v>
      </c>
      <c r="S7" s="27">
        <v>216.66996</v>
      </c>
      <c r="T7" s="27">
        <v>189.60047761196998</v>
      </c>
      <c r="U7" s="27">
        <v>268.405</v>
      </c>
      <c r="V7" s="27">
        <v>260.323</v>
      </c>
      <c r="W7" s="27">
        <v>279.9505270309</v>
      </c>
      <c r="X7" s="28">
        <v>331.04537436374</v>
      </c>
      <c r="Y7" s="28">
        <v>291.63454160142004</v>
      </c>
      <c r="Z7" s="10"/>
      <c r="AA7" s="10"/>
      <c r="AB7" s="10"/>
      <c r="AC7" s="10"/>
      <c r="AD7" s="10"/>
      <c r="AE7" s="10"/>
      <c r="AF7" s="10"/>
      <c r="AG7" s="5"/>
    </row>
    <row r="8" spans="1:33" ht="12.75">
      <c r="A8" s="4"/>
      <c r="B8" s="7"/>
      <c r="C8" s="16" t="s">
        <v>2</v>
      </c>
      <c r="D8" s="27">
        <v>1215.03327128731</v>
      </c>
      <c r="E8" s="27">
        <v>1185.59975989644</v>
      </c>
      <c r="F8" s="27">
        <v>1194.28864168811</v>
      </c>
      <c r="G8" s="27">
        <v>1185.43943937878</v>
      </c>
      <c r="H8" s="27">
        <v>1151.07769086381</v>
      </c>
      <c r="I8" s="27">
        <v>1147.15223628055</v>
      </c>
      <c r="J8" s="27">
        <v>1206.07782693805</v>
      </c>
      <c r="K8" s="27">
        <v>1233.16612570138</v>
      </c>
      <c r="L8" s="27">
        <v>1207.9692364735797</v>
      </c>
      <c r="M8" s="27">
        <v>1211.84814748919</v>
      </c>
      <c r="N8" s="27">
        <v>1201.06802623645</v>
      </c>
      <c r="O8" s="27">
        <v>1216.7116116666903</v>
      </c>
      <c r="P8" s="27">
        <v>1183.35257366173</v>
      </c>
      <c r="Q8" s="27">
        <v>1135.14226087175</v>
      </c>
      <c r="R8" s="27">
        <v>1098.039</v>
      </c>
      <c r="S8" s="27">
        <v>1137.5819848551</v>
      </c>
      <c r="T8" s="27">
        <v>1135.86459558929</v>
      </c>
      <c r="U8" s="27">
        <v>1103.9630000000002</v>
      </c>
      <c r="V8" s="27">
        <v>1109.577</v>
      </c>
      <c r="W8" s="27">
        <v>1091.86789447779</v>
      </c>
      <c r="X8" s="28">
        <v>1090.3535867698001</v>
      </c>
      <c r="Y8" s="28">
        <v>1088.8027386281499</v>
      </c>
      <c r="Z8" s="10"/>
      <c r="AA8" s="10"/>
      <c r="AB8" s="10"/>
      <c r="AC8" s="10"/>
      <c r="AD8" s="10"/>
      <c r="AE8" s="10"/>
      <c r="AF8" s="10"/>
      <c r="AG8" s="5"/>
    </row>
    <row r="9" spans="1:33" ht="12.75">
      <c r="A9" s="4"/>
      <c r="B9" s="7"/>
      <c r="C9" s="16" t="s">
        <v>3</v>
      </c>
      <c r="D9" s="27">
        <v>65.37789857292</v>
      </c>
      <c r="E9" s="27">
        <v>66.88094384678</v>
      </c>
      <c r="F9" s="27">
        <v>66.43832322275</v>
      </c>
      <c r="G9" s="27">
        <v>72.7801149756</v>
      </c>
      <c r="H9" s="27">
        <v>70.96241626601</v>
      </c>
      <c r="I9" s="27">
        <v>105.23345087403</v>
      </c>
      <c r="J9" s="27">
        <v>74.60219705181</v>
      </c>
      <c r="K9" s="27">
        <v>74.74977656754</v>
      </c>
      <c r="L9" s="27">
        <v>71.72200727795999</v>
      </c>
      <c r="M9" s="27">
        <v>70.54867706254998</v>
      </c>
      <c r="N9" s="27">
        <v>71.49733488987002</v>
      </c>
      <c r="O9" s="27">
        <v>74.61701834300999</v>
      </c>
      <c r="P9" s="27">
        <v>71.91514337474001</v>
      </c>
      <c r="Q9" s="27">
        <v>97.42904985025999</v>
      </c>
      <c r="R9" s="27">
        <v>133.731</v>
      </c>
      <c r="S9" s="27">
        <v>143.61406377363002</v>
      </c>
      <c r="T9" s="27">
        <v>150.52537856261</v>
      </c>
      <c r="U9" s="27">
        <v>152.23399999999998</v>
      </c>
      <c r="V9" s="27">
        <v>148.376</v>
      </c>
      <c r="W9" s="27">
        <v>157.69057628564002</v>
      </c>
      <c r="X9" s="28">
        <v>152.97228215882998</v>
      </c>
      <c r="Y9" s="28">
        <v>161.43560583474</v>
      </c>
      <c r="Z9" s="10"/>
      <c r="AA9" s="10"/>
      <c r="AB9" s="10"/>
      <c r="AC9" s="10"/>
      <c r="AD9" s="10"/>
      <c r="AE9" s="10"/>
      <c r="AF9" s="10"/>
      <c r="AG9" s="5"/>
    </row>
    <row r="10" spans="1:33" ht="12.75">
      <c r="A10" s="4"/>
      <c r="B10" s="7"/>
      <c r="C10" s="16" t="s">
        <v>4</v>
      </c>
      <c r="D10" s="27">
        <v>0</v>
      </c>
      <c r="E10" s="27">
        <v>4.927052</v>
      </c>
      <c r="F10" s="27">
        <v>8.857411</v>
      </c>
      <c r="G10" s="27">
        <v>9.894265</v>
      </c>
      <c r="H10" s="27">
        <v>17.629532</v>
      </c>
      <c r="I10" s="27">
        <v>23.178621</v>
      </c>
      <c r="J10" s="27">
        <v>22.678377484269998</v>
      </c>
      <c r="K10" s="27">
        <v>18.51649517024</v>
      </c>
      <c r="L10" s="27">
        <v>26.589183443739998</v>
      </c>
      <c r="M10" s="27">
        <v>27.096060651589998</v>
      </c>
      <c r="N10" s="27">
        <v>25.446304198260002</v>
      </c>
      <c r="O10" s="27">
        <v>26.654554750089996</v>
      </c>
      <c r="P10" s="27">
        <v>26.79427895765</v>
      </c>
      <c r="Q10" s="27">
        <v>28.94524720229</v>
      </c>
      <c r="R10" s="27">
        <v>33.914</v>
      </c>
      <c r="S10" s="27">
        <v>33.26929683686</v>
      </c>
      <c r="T10" s="27">
        <v>38.27412435193</v>
      </c>
      <c r="U10" s="27">
        <v>38.524</v>
      </c>
      <c r="V10" s="27">
        <v>43.475</v>
      </c>
      <c r="W10" s="27">
        <v>47.06098827277</v>
      </c>
      <c r="X10" s="28">
        <v>47.719321951990004</v>
      </c>
      <c r="Y10" s="28">
        <v>47.47686405651999</v>
      </c>
      <c r="Z10" s="10"/>
      <c r="AA10" s="10"/>
      <c r="AB10" s="10"/>
      <c r="AC10" s="10"/>
      <c r="AD10" s="10"/>
      <c r="AE10" s="10"/>
      <c r="AF10" s="10"/>
      <c r="AG10" s="5"/>
    </row>
    <row r="11" spans="1:33" ht="12.75">
      <c r="A11" s="4"/>
      <c r="B11" s="7"/>
      <c r="C11" s="16" t="s">
        <v>5</v>
      </c>
      <c r="D11" s="27">
        <v>32.611561</v>
      </c>
      <c r="E11" s="27">
        <v>36.278536</v>
      </c>
      <c r="F11" s="27">
        <v>37.828808</v>
      </c>
      <c r="G11" s="27">
        <v>36.30809</v>
      </c>
      <c r="H11" s="27">
        <v>39.543745</v>
      </c>
      <c r="I11" s="27">
        <v>35.616491</v>
      </c>
      <c r="J11" s="27">
        <v>42.365578</v>
      </c>
      <c r="K11" s="27">
        <v>46.30349</v>
      </c>
      <c r="L11" s="27">
        <v>37.997492</v>
      </c>
      <c r="M11" s="27">
        <v>37.61849</v>
      </c>
      <c r="N11" s="27">
        <v>37.684382</v>
      </c>
      <c r="O11" s="27">
        <v>42.479946000000005</v>
      </c>
      <c r="P11" s="27">
        <v>44.983641</v>
      </c>
      <c r="Q11" s="27">
        <v>43.431566</v>
      </c>
      <c r="R11" s="27">
        <v>49.445</v>
      </c>
      <c r="S11" s="27">
        <v>49.92287</v>
      </c>
      <c r="T11" s="27">
        <v>52.99542103882</v>
      </c>
      <c r="U11" s="27">
        <v>55.291999999999994</v>
      </c>
      <c r="V11" s="27">
        <v>56.107</v>
      </c>
      <c r="W11" s="27">
        <v>61.05225740561</v>
      </c>
      <c r="X11" s="28">
        <v>51.994540316000005</v>
      </c>
      <c r="Y11" s="28">
        <v>51.30584406375</v>
      </c>
      <c r="Z11" s="10"/>
      <c r="AA11" s="10"/>
      <c r="AB11" s="10"/>
      <c r="AC11" s="10"/>
      <c r="AD11" s="10"/>
      <c r="AE11" s="10"/>
      <c r="AF11" s="10"/>
      <c r="AG11" s="5"/>
    </row>
    <row r="12" spans="1:33" ht="12.75">
      <c r="A12" s="4"/>
      <c r="B12" s="7"/>
      <c r="C12" s="16" t="s">
        <v>6</v>
      </c>
      <c r="D12" s="27">
        <v>83.16160099999999</v>
      </c>
      <c r="E12" s="27">
        <v>81.003384</v>
      </c>
      <c r="F12" s="27">
        <v>82.297196</v>
      </c>
      <c r="G12" s="27">
        <v>81.71494899999999</v>
      </c>
      <c r="H12" s="27">
        <v>81.63247199999999</v>
      </c>
      <c r="I12" s="27">
        <v>87.213024</v>
      </c>
      <c r="J12" s="27">
        <v>91.170438</v>
      </c>
      <c r="K12" s="27">
        <v>95.340681</v>
      </c>
      <c r="L12" s="27">
        <v>91.722274</v>
      </c>
      <c r="M12" s="27">
        <v>94.852153</v>
      </c>
      <c r="N12" s="27">
        <v>93.30847800000001</v>
      </c>
      <c r="O12" s="27">
        <v>90.936672</v>
      </c>
      <c r="P12" s="27">
        <v>84.477996</v>
      </c>
      <c r="Q12" s="27">
        <v>87.036293</v>
      </c>
      <c r="R12" s="27">
        <v>90.592</v>
      </c>
      <c r="S12" s="27">
        <v>93.581835</v>
      </c>
      <c r="T12" s="27">
        <v>95.41180228119</v>
      </c>
      <c r="U12" s="27">
        <v>95.451</v>
      </c>
      <c r="V12" s="27">
        <v>95.858</v>
      </c>
      <c r="W12" s="27">
        <v>98.11935923794</v>
      </c>
      <c r="X12" s="28">
        <v>97.53607953538</v>
      </c>
      <c r="Y12" s="28">
        <v>107.03758632274</v>
      </c>
      <c r="Z12" s="10"/>
      <c r="AA12" s="10"/>
      <c r="AB12" s="10"/>
      <c r="AC12" s="10"/>
      <c r="AD12" s="10"/>
      <c r="AE12" s="10"/>
      <c r="AF12" s="10"/>
      <c r="AG12" s="5"/>
    </row>
    <row r="13" spans="1:33" ht="12.75">
      <c r="A13" s="4"/>
      <c r="B13" s="7"/>
      <c r="C13" s="16" t="s">
        <v>7</v>
      </c>
      <c r="D13" s="27">
        <v>9.476111</v>
      </c>
      <c r="E13" s="27">
        <v>9.433714</v>
      </c>
      <c r="F13" s="27">
        <v>9.533549</v>
      </c>
      <c r="G13" s="27">
        <v>9.985281</v>
      </c>
      <c r="H13" s="27">
        <v>10.792873</v>
      </c>
      <c r="I13" s="27">
        <v>10.119693</v>
      </c>
      <c r="J13" s="27">
        <v>12.48667</v>
      </c>
      <c r="K13" s="27">
        <v>13.039717</v>
      </c>
      <c r="L13" s="27">
        <v>9.25788</v>
      </c>
      <c r="M13" s="27">
        <v>10.211454</v>
      </c>
      <c r="N13" s="27">
        <v>11.641781</v>
      </c>
      <c r="O13" s="27">
        <v>11.194857</v>
      </c>
      <c r="P13" s="27">
        <v>17.08604</v>
      </c>
      <c r="Q13" s="27">
        <v>17.587042</v>
      </c>
      <c r="R13" s="27">
        <v>19.425</v>
      </c>
      <c r="S13" s="27">
        <v>17.418748</v>
      </c>
      <c r="T13" s="27">
        <v>16.343135</v>
      </c>
      <c r="U13" s="27">
        <v>16.149</v>
      </c>
      <c r="V13" s="27">
        <v>17.383</v>
      </c>
      <c r="W13" s="27">
        <v>10.189138</v>
      </c>
      <c r="X13" s="28">
        <v>13.4277</v>
      </c>
      <c r="Y13" s="28">
        <v>13.211203</v>
      </c>
      <c r="Z13" s="10"/>
      <c r="AA13" s="10"/>
      <c r="AB13" s="10"/>
      <c r="AC13" s="10"/>
      <c r="AD13" s="10"/>
      <c r="AE13" s="10"/>
      <c r="AF13" s="10"/>
      <c r="AG13" s="5"/>
    </row>
    <row r="14" spans="1:33" ht="12.75">
      <c r="A14" s="4"/>
      <c r="B14" s="7"/>
      <c r="C14" s="16" t="s">
        <v>8</v>
      </c>
      <c r="D14" s="27">
        <v>13.417618000000001</v>
      </c>
      <c r="E14" s="27">
        <v>32.873923000000005</v>
      </c>
      <c r="F14" s="27">
        <v>71.411083</v>
      </c>
      <c r="G14" s="27">
        <v>45.649736000000004</v>
      </c>
      <c r="H14" s="27">
        <v>52.835091</v>
      </c>
      <c r="I14" s="27">
        <v>45.116588</v>
      </c>
      <c r="J14" s="27">
        <v>39.482788</v>
      </c>
      <c r="K14" s="27">
        <v>36.753358</v>
      </c>
      <c r="L14" s="27">
        <v>35.040167</v>
      </c>
      <c r="M14" s="27">
        <v>38.967495</v>
      </c>
      <c r="N14" s="27">
        <v>26.022287</v>
      </c>
      <c r="O14" s="27">
        <v>24.931047000000003</v>
      </c>
      <c r="P14" s="27">
        <v>74.888316</v>
      </c>
      <c r="Q14" s="27">
        <v>47.048071</v>
      </c>
      <c r="R14" s="27">
        <v>68.964</v>
      </c>
      <c r="S14" s="27">
        <v>31.651111</v>
      </c>
      <c r="T14" s="27">
        <v>38.92476813074</v>
      </c>
      <c r="U14" s="27">
        <v>47.064</v>
      </c>
      <c r="V14" s="27">
        <v>77.625</v>
      </c>
      <c r="W14" s="27">
        <v>51.77843390376</v>
      </c>
      <c r="X14" s="28">
        <v>46.79302740675</v>
      </c>
      <c r="Y14" s="28">
        <v>65.77393724676999</v>
      </c>
      <c r="Z14" s="10"/>
      <c r="AA14" s="10"/>
      <c r="AB14" s="10"/>
      <c r="AC14" s="10"/>
      <c r="AD14" s="10"/>
      <c r="AE14" s="10"/>
      <c r="AF14" s="10"/>
      <c r="AG14" s="5"/>
    </row>
    <row r="15" spans="1:33" ht="12.75">
      <c r="A15" s="4"/>
      <c r="B15" s="7"/>
      <c r="C15" s="16" t="s">
        <v>9</v>
      </c>
      <c r="D15" s="27">
        <v>3.532207</v>
      </c>
      <c r="E15" s="27">
        <v>0.592217</v>
      </c>
      <c r="F15" s="27">
        <v>1.008784</v>
      </c>
      <c r="G15" s="27">
        <v>0.989661</v>
      </c>
      <c r="H15" s="27">
        <v>0.757148</v>
      </c>
      <c r="I15" s="27">
        <v>0.684398</v>
      </c>
      <c r="J15" s="27">
        <v>0.684399</v>
      </c>
      <c r="K15" s="27">
        <v>0.659399</v>
      </c>
      <c r="L15" s="27">
        <v>0.659398</v>
      </c>
      <c r="M15" s="27">
        <v>0.659398</v>
      </c>
      <c r="N15" s="27">
        <v>0.659398</v>
      </c>
      <c r="O15" s="27">
        <v>0.659398</v>
      </c>
      <c r="P15" s="27">
        <v>0.645984</v>
      </c>
      <c r="Q15" s="27">
        <v>0.645984</v>
      </c>
      <c r="R15" s="27">
        <v>1.646</v>
      </c>
      <c r="S15" s="27">
        <v>1.645984</v>
      </c>
      <c r="T15" s="27">
        <v>1.645984</v>
      </c>
      <c r="U15" s="27">
        <v>1.745</v>
      </c>
      <c r="V15" s="27">
        <v>2.174</v>
      </c>
      <c r="W15" s="27">
        <v>2.251248</v>
      </c>
      <c r="X15" s="28">
        <v>3.349452</v>
      </c>
      <c r="Y15" s="28">
        <v>3.147734</v>
      </c>
      <c r="Z15" s="10"/>
      <c r="AA15" s="10"/>
      <c r="AB15" s="10"/>
      <c r="AC15" s="10"/>
      <c r="AD15" s="10"/>
      <c r="AE15" s="10"/>
      <c r="AF15" s="10"/>
      <c r="AG15" s="5"/>
    </row>
    <row r="16" spans="1:33" ht="12.75">
      <c r="A16" s="4"/>
      <c r="B16" s="7"/>
      <c r="C16" s="16" t="s">
        <v>10</v>
      </c>
      <c r="D16" s="27">
        <v>54.185394</v>
      </c>
      <c r="E16" s="27">
        <v>58.622438</v>
      </c>
      <c r="F16" s="27">
        <v>68.13727399999999</v>
      </c>
      <c r="G16" s="27">
        <v>76.798484</v>
      </c>
      <c r="H16" s="27">
        <v>80.718612</v>
      </c>
      <c r="I16" s="27">
        <v>84.440461</v>
      </c>
      <c r="J16" s="27">
        <v>86.99712585495999</v>
      </c>
      <c r="K16" s="27">
        <v>103.69755387952</v>
      </c>
      <c r="L16" s="27">
        <v>103.96108078647</v>
      </c>
      <c r="M16" s="27">
        <v>112.02764430998</v>
      </c>
      <c r="N16" s="27">
        <v>114.62066208867999</v>
      </c>
      <c r="O16" s="27">
        <v>117.87433709534001</v>
      </c>
      <c r="P16" s="27">
        <v>121.22277017118</v>
      </c>
      <c r="Q16" s="27">
        <v>121.78650758344</v>
      </c>
      <c r="R16" s="27">
        <v>129.82299999999998</v>
      </c>
      <c r="S16" s="27">
        <v>132.43224870013003</v>
      </c>
      <c r="T16" s="27">
        <v>134.60194442744</v>
      </c>
      <c r="U16" s="27">
        <v>140.58</v>
      </c>
      <c r="V16" s="27">
        <v>137.995</v>
      </c>
      <c r="W16" s="27">
        <v>138.98038105708</v>
      </c>
      <c r="X16" s="28">
        <v>139.02018345262</v>
      </c>
      <c r="Y16" s="28">
        <v>143.33850138</v>
      </c>
      <c r="Z16" s="10"/>
      <c r="AA16" s="10"/>
      <c r="AB16" s="10"/>
      <c r="AC16" s="10"/>
      <c r="AD16" s="10"/>
      <c r="AE16" s="10"/>
      <c r="AF16" s="10"/>
      <c r="AG16" s="5"/>
    </row>
    <row r="17" spans="1:33" ht="12.75">
      <c r="A17" s="2"/>
      <c r="B17" s="7"/>
      <c r="C17" s="16" t="s">
        <v>11</v>
      </c>
      <c r="D17" s="29" t="s">
        <v>38</v>
      </c>
      <c r="E17" s="29" t="s">
        <v>38</v>
      </c>
      <c r="F17" s="29" t="s">
        <v>38</v>
      </c>
      <c r="G17" s="29" t="s">
        <v>38</v>
      </c>
      <c r="H17" s="29" t="s">
        <v>38</v>
      </c>
      <c r="I17" s="29" t="s">
        <v>38</v>
      </c>
      <c r="J17" s="29" t="s">
        <v>38</v>
      </c>
      <c r="K17" s="29" t="s">
        <v>38</v>
      </c>
      <c r="L17" s="29" t="s">
        <v>38</v>
      </c>
      <c r="M17" s="29" t="s">
        <v>38</v>
      </c>
      <c r="N17" s="29" t="s">
        <v>38</v>
      </c>
      <c r="O17" s="29" t="s">
        <v>38</v>
      </c>
      <c r="P17" s="29" t="s">
        <v>38</v>
      </c>
      <c r="Q17" s="29" t="s">
        <v>38</v>
      </c>
      <c r="R17" s="29" t="s">
        <v>38</v>
      </c>
      <c r="S17" s="29" t="s">
        <v>38</v>
      </c>
      <c r="T17" s="29" t="s">
        <v>38</v>
      </c>
      <c r="U17" s="29" t="s">
        <v>38</v>
      </c>
      <c r="V17" s="29" t="s">
        <v>38</v>
      </c>
      <c r="W17" s="30">
        <v>43.23933491811</v>
      </c>
      <c r="X17" s="31">
        <v>42.158649969520006</v>
      </c>
      <c r="Y17" s="31">
        <v>43.72451937489</v>
      </c>
      <c r="Z17" s="10"/>
      <c r="AA17" s="10"/>
      <c r="AB17" s="10"/>
      <c r="AC17" s="10"/>
      <c r="AD17" s="10"/>
      <c r="AE17" s="10"/>
      <c r="AF17" s="10"/>
      <c r="AG17" s="1"/>
    </row>
    <row r="18" spans="1:32" ht="12.75">
      <c r="A18" s="2"/>
      <c r="B18" s="7"/>
      <c r="C18" s="16" t="s">
        <v>12</v>
      </c>
      <c r="D18" s="29" t="s">
        <v>38</v>
      </c>
      <c r="E18" s="29" t="s">
        <v>38</v>
      </c>
      <c r="F18" s="29" t="s">
        <v>38</v>
      </c>
      <c r="G18" s="29" t="s">
        <v>38</v>
      </c>
      <c r="H18" s="29" t="s">
        <v>38</v>
      </c>
      <c r="I18" s="29" t="s">
        <v>38</v>
      </c>
      <c r="J18" s="29" t="s">
        <v>38</v>
      </c>
      <c r="K18" s="29" t="s">
        <v>38</v>
      </c>
      <c r="L18" s="29" t="s">
        <v>38</v>
      </c>
      <c r="M18" s="29" t="s">
        <v>38</v>
      </c>
      <c r="N18" s="29" t="s">
        <v>38</v>
      </c>
      <c r="O18" s="29" t="s">
        <v>38</v>
      </c>
      <c r="P18" s="29" t="s">
        <v>38</v>
      </c>
      <c r="Q18" s="29" t="s">
        <v>38</v>
      </c>
      <c r="R18" s="29" t="s">
        <v>38</v>
      </c>
      <c r="S18" s="29" t="s">
        <v>38</v>
      </c>
      <c r="T18" s="29" t="s">
        <v>38</v>
      </c>
      <c r="U18" s="29" t="s">
        <v>38</v>
      </c>
      <c r="V18" s="29" t="s">
        <v>38</v>
      </c>
      <c r="W18" s="29" t="s">
        <v>38</v>
      </c>
      <c r="X18" s="31">
        <v>0.24546172690999998</v>
      </c>
      <c r="Y18" s="31">
        <v>0.24778561473999994</v>
      </c>
      <c r="Z18" s="10"/>
      <c r="AA18" s="10"/>
      <c r="AB18" s="10"/>
      <c r="AC18" s="10"/>
      <c r="AD18" s="10"/>
      <c r="AE18" s="10"/>
      <c r="AF18" s="10"/>
    </row>
    <row r="19" spans="2:32" ht="12.75">
      <c r="B19" s="7"/>
      <c r="C19" s="13" t="s">
        <v>13</v>
      </c>
      <c r="D19" s="32">
        <v>1650.08012886023</v>
      </c>
      <c r="E19" s="32">
        <v>1677.08791174322</v>
      </c>
      <c r="F19" s="32">
        <v>1735.2376229108604</v>
      </c>
      <c r="G19" s="32">
        <v>1752.6050863543799</v>
      </c>
      <c r="H19" s="32">
        <v>1698.0070561298196</v>
      </c>
      <c r="I19" s="32">
        <v>1678.7822601545802</v>
      </c>
      <c r="J19" s="32">
        <v>1742.79799032909</v>
      </c>
      <c r="K19" s="32">
        <v>1804.82353331868</v>
      </c>
      <c r="L19" s="32">
        <v>1734.7106519817498</v>
      </c>
      <c r="M19" s="32">
        <v>1759.0423385133104</v>
      </c>
      <c r="N19" s="32">
        <v>1755.5782234132598</v>
      </c>
      <c r="O19" s="32">
        <v>1812.1563278551303</v>
      </c>
      <c r="P19" s="32">
        <v>1822.1001041653</v>
      </c>
      <c r="Q19" s="32">
        <v>1800.2165085077402</v>
      </c>
      <c r="R19" s="32">
        <v>1839.12</v>
      </c>
      <c r="S19" s="32">
        <v>1857.78810216572</v>
      </c>
      <c r="T19" s="32">
        <v>1854.18763099399</v>
      </c>
      <c r="U19" s="32">
        <v>1919.407</v>
      </c>
      <c r="V19" s="32">
        <v>1948.893</v>
      </c>
      <c r="W19" s="32">
        <v>1982.1801385896</v>
      </c>
      <c r="X19" s="33">
        <v>2016.6156596515398</v>
      </c>
      <c r="Y19" s="33">
        <v>2017.13686112372</v>
      </c>
      <c r="Z19" s="10"/>
      <c r="AA19" s="10"/>
      <c r="AB19" s="10"/>
      <c r="AC19" s="10"/>
      <c r="AD19" s="10"/>
      <c r="AE19" s="10"/>
      <c r="AF19" s="10"/>
    </row>
    <row r="20" spans="2:32" ht="12.75">
      <c r="B20" s="7"/>
      <c r="C20" s="1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5"/>
      <c r="W20" s="34"/>
      <c r="X20" s="35"/>
      <c r="Y20" s="35"/>
      <c r="Z20" s="10"/>
      <c r="AA20" s="10"/>
      <c r="AB20" s="10"/>
      <c r="AC20" s="10"/>
      <c r="AD20" s="10"/>
      <c r="AE20" s="10"/>
      <c r="AF20" s="10"/>
    </row>
    <row r="21" spans="2:32" ht="13.5" customHeight="1">
      <c r="B21" s="7"/>
      <c r="C21" s="13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7"/>
      <c r="Z21" s="10"/>
      <c r="AA21" s="10"/>
      <c r="AB21" s="10"/>
      <c r="AC21" s="10"/>
      <c r="AD21" s="10"/>
      <c r="AE21" s="10"/>
      <c r="AF21" s="10"/>
    </row>
    <row r="22" spans="2:32" ht="12.75">
      <c r="B22" s="7"/>
      <c r="C22" s="13" t="s">
        <v>37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10"/>
      <c r="AA22" s="10"/>
      <c r="AB22" s="10"/>
      <c r="AC22" s="10"/>
      <c r="AD22" s="10"/>
      <c r="AE22" s="10"/>
      <c r="AF22" s="10"/>
    </row>
    <row r="23" spans="2:32" ht="12.75">
      <c r="B23" s="7"/>
      <c r="C23" s="16" t="s">
        <v>1</v>
      </c>
      <c r="D23" s="27">
        <v>166.678338</v>
      </c>
      <c r="E23" s="27">
        <v>193.734974</v>
      </c>
      <c r="F23" s="27">
        <v>188.310531</v>
      </c>
      <c r="G23" s="27">
        <v>224.636409</v>
      </c>
      <c r="H23" s="27">
        <v>187.395757</v>
      </c>
      <c r="I23" s="27">
        <v>135.396183</v>
      </c>
      <c r="J23" s="27">
        <v>161.303982</v>
      </c>
      <c r="K23" s="27">
        <v>176.370453</v>
      </c>
      <c r="L23" s="27">
        <v>143.966325</v>
      </c>
      <c r="M23" s="27">
        <v>149.115447</v>
      </c>
      <c r="N23" s="27">
        <v>169.756465</v>
      </c>
      <c r="O23" s="27">
        <v>201.239304</v>
      </c>
      <c r="P23" s="27">
        <v>190.816166</v>
      </c>
      <c r="Q23" s="27">
        <v>213.112487</v>
      </c>
      <c r="R23" s="27">
        <v>206.303</v>
      </c>
      <c r="S23" s="27">
        <v>209.05296</v>
      </c>
      <c r="T23" s="27">
        <v>185.508999</v>
      </c>
      <c r="U23" s="27">
        <v>263.188</v>
      </c>
      <c r="V23" s="27">
        <v>256.311</v>
      </c>
      <c r="W23" s="27">
        <v>274.013029</v>
      </c>
      <c r="X23" s="28">
        <v>326.671856</v>
      </c>
      <c r="Y23" s="28">
        <v>286.238423</v>
      </c>
      <c r="Z23" s="10"/>
      <c r="AA23" s="10"/>
      <c r="AB23" s="10"/>
      <c r="AC23" s="10"/>
      <c r="AD23" s="10"/>
      <c r="AE23" s="10"/>
      <c r="AF23" s="10"/>
    </row>
    <row r="24" spans="2:32" ht="12.75">
      <c r="B24" s="7"/>
      <c r="C24" s="16" t="s">
        <v>2</v>
      </c>
      <c r="D24" s="27">
        <v>1084.046879</v>
      </c>
      <c r="E24" s="27">
        <v>1055.663021</v>
      </c>
      <c r="F24" s="27">
        <v>1062.333942</v>
      </c>
      <c r="G24" s="27">
        <v>1055.068488</v>
      </c>
      <c r="H24" s="27">
        <v>1016.671537</v>
      </c>
      <c r="I24" s="27">
        <v>1045.707833</v>
      </c>
      <c r="J24" s="27">
        <v>1072.063282</v>
      </c>
      <c r="K24" s="27">
        <v>1097.06119</v>
      </c>
      <c r="L24" s="27">
        <v>1064.672907</v>
      </c>
      <c r="M24" s="27">
        <v>1069.57359</v>
      </c>
      <c r="N24" s="27">
        <v>1054.551346</v>
      </c>
      <c r="O24" s="27">
        <v>1067.70135</v>
      </c>
      <c r="P24" s="27">
        <v>1033.468299</v>
      </c>
      <c r="Q24" s="27">
        <v>978.405801</v>
      </c>
      <c r="R24" s="27">
        <v>941.56</v>
      </c>
      <c r="S24" s="27">
        <v>983.111365</v>
      </c>
      <c r="T24" s="27">
        <v>981.685759</v>
      </c>
      <c r="U24" s="27">
        <v>946.181</v>
      </c>
      <c r="V24" s="27">
        <v>946.494</v>
      </c>
      <c r="W24" s="27">
        <v>930.757855</v>
      </c>
      <c r="X24" s="28">
        <v>928.202716</v>
      </c>
      <c r="Y24" s="28">
        <v>923.799989</v>
      </c>
      <c r="Z24" s="10"/>
      <c r="AA24" s="10"/>
      <c r="AB24" s="10"/>
      <c r="AC24" s="10"/>
      <c r="AD24" s="10"/>
      <c r="AE24" s="10"/>
      <c r="AF24" s="10"/>
    </row>
    <row r="25" spans="2:32" ht="12.75">
      <c r="B25" s="7"/>
      <c r="C25" s="16" t="s">
        <v>3</v>
      </c>
      <c r="D25" s="27">
        <v>40.414835</v>
      </c>
      <c r="E25" s="27">
        <v>41.506056</v>
      </c>
      <c r="F25" s="27">
        <v>40.72114</v>
      </c>
      <c r="G25" s="27">
        <v>46.023015</v>
      </c>
      <c r="H25" s="27">
        <v>51.161774</v>
      </c>
      <c r="I25" s="27">
        <v>50.423176</v>
      </c>
      <c r="J25" s="27">
        <v>49.621091</v>
      </c>
      <c r="K25" s="27">
        <v>49.574738</v>
      </c>
      <c r="L25" s="27">
        <v>47.076233</v>
      </c>
      <c r="M25" s="27">
        <v>45.672955</v>
      </c>
      <c r="N25" s="27">
        <v>46.191947</v>
      </c>
      <c r="O25" s="27">
        <v>48.518668</v>
      </c>
      <c r="P25" s="27">
        <v>45.844901</v>
      </c>
      <c r="Q25" s="27">
        <v>70.69549</v>
      </c>
      <c r="R25" s="27">
        <v>105.581</v>
      </c>
      <c r="S25" s="27">
        <v>114.726012</v>
      </c>
      <c r="T25" s="27">
        <v>121.23483</v>
      </c>
      <c r="U25" s="27">
        <v>122.785</v>
      </c>
      <c r="V25" s="27">
        <v>117.532</v>
      </c>
      <c r="W25" s="27">
        <v>126.371702</v>
      </c>
      <c r="X25" s="28">
        <v>121.6902</v>
      </c>
      <c r="Y25" s="28">
        <v>129.174476</v>
      </c>
      <c r="Z25" s="10"/>
      <c r="AA25" s="10"/>
      <c r="AB25" s="10"/>
      <c r="AC25" s="10"/>
      <c r="AD25" s="10"/>
      <c r="AE25" s="10"/>
      <c r="AF25" s="10"/>
    </row>
    <row r="26" spans="2:32" ht="12.75">
      <c r="B26" s="7"/>
      <c r="C26" s="16" t="s">
        <v>4</v>
      </c>
      <c r="D26" s="27">
        <v>0</v>
      </c>
      <c r="E26" s="27">
        <v>4.927052</v>
      </c>
      <c r="F26" s="27">
        <v>8.857411</v>
      </c>
      <c r="G26" s="27">
        <v>9.894265</v>
      </c>
      <c r="H26" s="27">
        <v>17.629532</v>
      </c>
      <c r="I26" s="27">
        <v>23.178621</v>
      </c>
      <c r="J26" s="27">
        <v>22.193118</v>
      </c>
      <c r="K26" s="27">
        <v>17.965532</v>
      </c>
      <c r="L26" s="27">
        <v>25.90729</v>
      </c>
      <c r="M26" s="27">
        <v>26.312983</v>
      </c>
      <c r="N26" s="27">
        <v>24.667974</v>
      </c>
      <c r="O26" s="27">
        <v>25.810328</v>
      </c>
      <c r="P26" s="27">
        <v>25.899414</v>
      </c>
      <c r="Q26" s="27">
        <v>28.018413</v>
      </c>
      <c r="R26" s="27">
        <v>29.123</v>
      </c>
      <c r="S26" s="27">
        <v>28.462899</v>
      </c>
      <c r="T26" s="27">
        <v>33.466709</v>
      </c>
      <c r="U26" s="27">
        <v>33.717</v>
      </c>
      <c r="V26" s="27">
        <v>38.65</v>
      </c>
      <c r="W26" s="27">
        <v>39.803437</v>
      </c>
      <c r="X26" s="28">
        <v>40.459777</v>
      </c>
      <c r="Y26" s="28">
        <v>40.195052</v>
      </c>
      <c r="Z26" s="10"/>
      <c r="AA26" s="10"/>
      <c r="AB26" s="10"/>
      <c r="AC26" s="10"/>
      <c r="AD26" s="10"/>
      <c r="AE26" s="10"/>
      <c r="AF26" s="10"/>
    </row>
    <row r="27" spans="2:32" ht="12.75">
      <c r="B27" s="7"/>
      <c r="C27" s="16" t="s">
        <v>5</v>
      </c>
      <c r="D27" s="27">
        <v>32.357321</v>
      </c>
      <c r="E27" s="27">
        <v>35.715466</v>
      </c>
      <c r="F27" s="27">
        <v>37.564689</v>
      </c>
      <c r="G27" s="27">
        <v>36.019028</v>
      </c>
      <c r="H27" s="27">
        <v>39.172561</v>
      </c>
      <c r="I27" s="27">
        <v>35.210484</v>
      </c>
      <c r="J27" s="27">
        <v>41.982572</v>
      </c>
      <c r="K27" s="27">
        <v>45.98038</v>
      </c>
      <c r="L27" s="27">
        <v>37.626044</v>
      </c>
      <c r="M27" s="27">
        <v>37.231419</v>
      </c>
      <c r="N27" s="27">
        <v>37.053717</v>
      </c>
      <c r="O27" s="27">
        <v>41.990501</v>
      </c>
      <c r="P27" s="27">
        <v>44.451043</v>
      </c>
      <c r="Q27" s="27">
        <v>42.717566</v>
      </c>
      <c r="R27" s="27">
        <v>48.563</v>
      </c>
      <c r="S27" s="27">
        <v>49.37187</v>
      </c>
      <c r="T27" s="27">
        <v>52.367353</v>
      </c>
      <c r="U27" s="27">
        <v>54.41</v>
      </c>
      <c r="V27" s="27">
        <v>54.958</v>
      </c>
      <c r="W27" s="27">
        <v>60.122935</v>
      </c>
      <c r="X27" s="28">
        <v>51.395355</v>
      </c>
      <c r="Y27" s="28">
        <v>50.547157</v>
      </c>
      <c r="Z27" s="10"/>
      <c r="AA27" s="10"/>
      <c r="AB27" s="10"/>
      <c r="AC27" s="10"/>
      <c r="AD27" s="10"/>
      <c r="AE27" s="10"/>
      <c r="AF27" s="10"/>
    </row>
    <row r="28" spans="2:32" ht="12.75">
      <c r="B28" s="7"/>
      <c r="C28" s="16" t="s">
        <v>6</v>
      </c>
      <c r="D28" s="27">
        <v>82.940079</v>
      </c>
      <c r="E28" s="27">
        <v>80.822846</v>
      </c>
      <c r="F28" s="27">
        <v>82.055824</v>
      </c>
      <c r="G28" s="27">
        <v>81.48423</v>
      </c>
      <c r="H28" s="27">
        <v>81.397583</v>
      </c>
      <c r="I28" s="27">
        <v>86.844524</v>
      </c>
      <c r="J28" s="27">
        <v>90.8212</v>
      </c>
      <c r="K28" s="27">
        <v>95.057916</v>
      </c>
      <c r="L28" s="27">
        <v>91.561221</v>
      </c>
      <c r="M28" s="27">
        <v>94.634261</v>
      </c>
      <c r="N28" s="27">
        <v>93.008616</v>
      </c>
      <c r="O28" s="27">
        <v>90.587762</v>
      </c>
      <c r="P28" s="27">
        <v>83.988105</v>
      </c>
      <c r="Q28" s="27">
        <v>86.429293</v>
      </c>
      <c r="R28" s="27">
        <v>90.041</v>
      </c>
      <c r="S28" s="27">
        <v>92.993835</v>
      </c>
      <c r="T28" s="27">
        <v>94.906402</v>
      </c>
      <c r="U28" s="27">
        <v>94.943</v>
      </c>
      <c r="V28" s="27">
        <v>95.388</v>
      </c>
      <c r="W28" s="27">
        <v>97.642909</v>
      </c>
      <c r="X28" s="28">
        <v>96.992752</v>
      </c>
      <c r="Y28" s="28">
        <v>106.515121</v>
      </c>
      <c r="Z28" s="10"/>
      <c r="AA28" s="10"/>
      <c r="AB28" s="10"/>
      <c r="AC28" s="10"/>
      <c r="AD28" s="10"/>
      <c r="AE28" s="10"/>
      <c r="AF28" s="10"/>
    </row>
    <row r="29" spans="2:32" ht="12.75">
      <c r="B29" s="7"/>
      <c r="C29" s="16" t="s">
        <v>7</v>
      </c>
      <c r="D29" s="27">
        <v>9.476111</v>
      </c>
      <c r="E29" s="27">
        <v>9.433714</v>
      </c>
      <c r="F29" s="27">
        <v>9.533549</v>
      </c>
      <c r="G29" s="27">
        <v>9.985281</v>
      </c>
      <c r="H29" s="27">
        <v>10.792873</v>
      </c>
      <c r="I29" s="27">
        <v>10.119693</v>
      </c>
      <c r="J29" s="27">
        <v>12.48667</v>
      </c>
      <c r="K29" s="27">
        <v>13.039717</v>
      </c>
      <c r="L29" s="27">
        <v>9.25788</v>
      </c>
      <c r="M29" s="27">
        <v>10.211454</v>
      </c>
      <c r="N29" s="27">
        <v>11.641781</v>
      </c>
      <c r="O29" s="27">
        <v>11.194857</v>
      </c>
      <c r="P29" s="27">
        <v>17.08604</v>
      </c>
      <c r="Q29" s="27">
        <v>17.587042</v>
      </c>
      <c r="R29" s="27">
        <v>19.425</v>
      </c>
      <c r="S29" s="27">
        <v>17.418748</v>
      </c>
      <c r="T29" s="27">
        <v>16.343135</v>
      </c>
      <c r="U29" s="27">
        <v>16.149</v>
      </c>
      <c r="V29" s="27">
        <v>17.383</v>
      </c>
      <c r="W29" s="27">
        <v>10.189138</v>
      </c>
      <c r="X29" s="28">
        <v>13.4277</v>
      </c>
      <c r="Y29" s="28">
        <v>13.211203</v>
      </c>
      <c r="Z29" s="10"/>
      <c r="AA29" s="10"/>
      <c r="AB29" s="10"/>
      <c r="AC29" s="10"/>
      <c r="AD29" s="10"/>
      <c r="AE29" s="10"/>
      <c r="AF29" s="10"/>
    </row>
    <row r="30" spans="2:32" ht="12.75">
      <c r="B30" s="7"/>
      <c r="C30" s="16" t="s">
        <v>8</v>
      </c>
      <c r="D30" s="27">
        <v>13.095888</v>
      </c>
      <c r="E30" s="27">
        <v>26.773375</v>
      </c>
      <c r="F30" s="27">
        <v>61.143403</v>
      </c>
      <c r="G30" s="27">
        <v>44.164613</v>
      </c>
      <c r="H30" s="27">
        <v>45.452203</v>
      </c>
      <c r="I30" s="27">
        <v>35.782668</v>
      </c>
      <c r="J30" s="27">
        <v>33.831901</v>
      </c>
      <c r="K30" s="27">
        <v>33.279319</v>
      </c>
      <c r="L30" s="27">
        <v>32.995079</v>
      </c>
      <c r="M30" s="27">
        <v>36.130035</v>
      </c>
      <c r="N30" s="27">
        <v>25.60468</v>
      </c>
      <c r="O30" s="27">
        <v>24.363873</v>
      </c>
      <c r="P30" s="27">
        <v>74.428467</v>
      </c>
      <c r="Q30" s="27">
        <v>46.267071</v>
      </c>
      <c r="R30" s="27">
        <v>67.719</v>
      </c>
      <c r="S30" s="27">
        <v>30.315111</v>
      </c>
      <c r="T30" s="27">
        <v>37.954392</v>
      </c>
      <c r="U30" s="27">
        <v>46.41</v>
      </c>
      <c r="V30" s="27">
        <v>76.117</v>
      </c>
      <c r="W30" s="27">
        <v>50.574207</v>
      </c>
      <c r="X30" s="28">
        <v>46.046335</v>
      </c>
      <c r="Y30" s="28">
        <v>65.014096</v>
      </c>
      <c r="Z30" s="10"/>
      <c r="AA30" s="10"/>
      <c r="AB30" s="10"/>
      <c r="AC30" s="10"/>
      <c r="AD30" s="10"/>
      <c r="AE30" s="10"/>
      <c r="AF30" s="10"/>
    </row>
    <row r="31" spans="2:32" ht="12.75">
      <c r="B31" s="7"/>
      <c r="C31" s="16" t="s">
        <v>9</v>
      </c>
      <c r="D31" s="27">
        <v>3.532207</v>
      </c>
      <c r="E31" s="27">
        <v>0.592217</v>
      </c>
      <c r="F31" s="27">
        <v>1.008784</v>
      </c>
      <c r="G31" s="27">
        <v>0.989661</v>
      </c>
      <c r="H31" s="27">
        <v>0.757148</v>
      </c>
      <c r="I31" s="27">
        <v>0.684398</v>
      </c>
      <c r="J31" s="27">
        <v>0.684399</v>
      </c>
      <c r="K31" s="27">
        <v>0.659399</v>
      </c>
      <c r="L31" s="27">
        <v>0.659398</v>
      </c>
      <c r="M31" s="27">
        <v>0.659398</v>
      </c>
      <c r="N31" s="27">
        <v>0.659398</v>
      </c>
      <c r="O31" s="27">
        <v>0.659398</v>
      </c>
      <c r="P31" s="27">
        <v>0.645984</v>
      </c>
      <c r="Q31" s="27">
        <v>0.645984</v>
      </c>
      <c r="R31" s="27">
        <v>1.646</v>
      </c>
      <c r="S31" s="27">
        <v>1.645984</v>
      </c>
      <c r="T31" s="27">
        <v>1.645984</v>
      </c>
      <c r="U31" s="27">
        <v>1.745</v>
      </c>
      <c r="V31" s="27">
        <v>2.174</v>
      </c>
      <c r="W31" s="27">
        <v>2.251248</v>
      </c>
      <c r="X31" s="28">
        <v>3.349452</v>
      </c>
      <c r="Y31" s="28">
        <v>3.147734</v>
      </c>
      <c r="Z31" s="10"/>
      <c r="AA31" s="10"/>
      <c r="AB31" s="10"/>
      <c r="AC31" s="10"/>
      <c r="AD31" s="10"/>
      <c r="AE31" s="10"/>
      <c r="AF31" s="10"/>
    </row>
    <row r="32" spans="2:32" ht="12.75">
      <c r="B32" s="7"/>
      <c r="C32" s="16" t="s">
        <v>10</v>
      </c>
      <c r="D32" s="27">
        <v>51.922851</v>
      </c>
      <c r="E32" s="27">
        <v>56.411841</v>
      </c>
      <c r="F32" s="27">
        <v>66.05739</v>
      </c>
      <c r="G32" s="27">
        <v>74.629397</v>
      </c>
      <c r="H32" s="27">
        <v>78.671662</v>
      </c>
      <c r="I32" s="27">
        <v>82.217896</v>
      </c>
      <c r="J32" s="27">
        <v>83.227147</v>
      </c>
      <c r="K32" s="27">
        <v>99.22524</v>
      </c>
      <c r="L32" s="27">
        <v>99.362937</v>
      </c>
      <c r="M32" s="27">
        <v>105.691692</v>
      </c>
      <c r="N32" s="27">
        <v>109.463949</v>
      </c>
      <c r="O32" s="27">
        <v>112.985577</v>
      </c>
      <c r="P32" s="27">
        <v>116.051327</v>
      </c>
      <c r="Q32" s="27">
        <v>116.246936</v>
      </c>
      <c r="R32" s="27">
        <v>124.64</v>
      </c>
      <c r="S32" s="27">
        <v>128.046408</v>
      </c>
      <c r="T32" s="27">
        <v>129.919936</v>
      </c>
      <c r="U32" s="27">
        <v>135.975</v>
      </c>
      <c r="V32" s="27">
        <v>133.329</v>
      </c>
      <c r="W32" s="27">
        <v>134.302955</v>
      </c>
      <c r="X32" s="28">
        <v>134.310283</v>
      </c>
      <c r="Y32" s="28">
        <v>138.545897</v>
      </c>
      <c r="Z32" s="10"/>
      <c r="AA32" s="10"/>
      <c r="AB32" s="10"/>
      <c r="AC32" s="10"/>
      <c r="AD32" s="10"/>
      <c r="AE32" s="10"/>
      <c r="AF32" s="10"/>
    </row>
    <row r="33" spans="2:32" ht="12.75">
      <c r="B33" s="7"/>
      <c r="C33" s="16" t="s">
        <v>11</v>
      </c>
      <c r="D33" s="29" t="s">
        <v>38</v>
      </c>
      <c r="E33" s="29" t="s">
        <v>38</v>
      </c>
      <c r="F33" s="29" t="s">
        <v>38</v>
      </c>
      <c r="G33" s="29" t="s">
        <v>38</v>
      </c>
      <c r="H33" s="29" t="s">
        <v>38</v>
      </c>
      <c r="I33" s="29" t="s">
        <v>38</v>
      </c>
      <c r="J33" s="29" t="s">
        <v>38</v>
      </c>
      <c r="K33" s="29" t="s">
        <v>38</v>
      </c>
      <c r="L33" s="29" t="s">
        <v>38</v>
      </c>
      <c r="M33" s="29" t="s">
        <v>38</v>
      </c>
      <c r="N33" s="29" t="s">
        <v>38</v>
      </c>
      <c r="O33" s="29" t="s">
        <v>38</v>
      </c>
      <c r="P33" s="29" t="s">
        <v>38</v>
      </c>
      <c r="Q33" s="29" t="s">
        <v>38</v>
      </c>
      <c r="R33" s="29" t="s">
        <v>38</v>
      </c>
      <c r="S33" s="29" t="s">
        <v>38</v>
      </c>
      <c r="T33" s="29" t="s">
        <v>38</v>
      </c>
      <c r="U33" s="29" t="s">
        <v>38</v>
      </c>
      <c r="V33" s="29" t="s">
        <v>38</v>
      </c>
      <c r="W33" s="30">
        <v>40.82204</v>
      </c>
      <c r="X33" s="31">
        <v>39.849625</v>
      </c>
      <c r="Y33" s="31">
        <v>41.429127</v>
      </c>
      <c r="Z33" s="10"/>
      <c r="AA33" s="10"/>
      <c r="AB33" s="10"/>
      <c r="AC33" s="10"/>
      <c r="AD33" s="10"/>
      <c r="AE33" s="10"/>
      <c r="AF33" s="10"/>
    </row>
    <row r="34" spans="2:32" ht="12.75">
      <c r="B34" s="7"/>
      <c r="C34" s="16" t="s">
        <v>12</v>
      </c>
      <c r="D34" s="29" t="s">
        <v>38</v>
      </c>
      <c r="E34" s="29" t="s">
        <v>38</v>
      </c>
      <c r="F34" s="29" t="s">
        <v>38</v>
      </c>
      <c r="G34" s="29" t="s">
        <v>38</v>
      </c>
      <c r="H34" s="29" t="s">
        <v>38</v>
      </c>
      <c r="I34" s="29" t="s">
        <v>38</v>
      </c>
      <c r="J34" s="29" t="s">
        <v>38</v>
      </c>
      <c r="K34" s="29" t="s">
        <v>38</v>
      </c>
      <c r="L34" s="29" t="s">
        <v>38</v>
      </c>
      <c r="M34" s="29" t="s">
        <v>38</v>
      </c>
      <c r="N34" s="29" t="s">
        <v>38</v>
      </c>
      <c r="O34" s="29" t="s">
        <v>38</v>
      </c>
      <c r="P34" s="29" t="s">
        <v>38</v>
      </c>
      <c r="Q34" s="29" t="s">
        <v>38</v>
      </c>
      <c r="R34" s="29" t="s">
        <v>38</v>
      </c>
      <c r="S34" s="29" t="s">
        <v>38</v>
      </c>
      <c r="T34" s="29" t="s">
        <v>38</v>
      </c>
      <c r="U34" s="29" t="s">
        <v>38</v>
      </c>
      <c r="V34" s="29" t="s">
        <v>38</v>
      </c>
      <c r="W34" s="29" t="s">
        <v>38</v>
      </c>
      <c r="X34" s="31">
        <v>0</v>
      </c>
      <c r="Y34" s="31">
        <v>0</v>
      </c>
      <c r="Z34" s="10"/>
      <c r="AA34" s="10"/>
      <c r="AB34" s="10"/>
      <c r="AC34" s="10"/>
      <c r="AD34" s="10"/>
      <c r="AE34" s="10"/>
      <c r="AF34" s="10"/>
    </row>
    <row r="35" spans="2:32" ht="12.75">
      <c r="B35" s="7"/>
      <c r="C35" s="13" t="s">
        <v>13</v>
      </c>
      <c r="D35" s="38">
        <v>1484.464509</v>
      </c>
      <c r="E35" s="38">
        <v>1505.580562</v>
      </c>
      <c r="F35" s="38">
        <v>1557.5866630000003</v>
      </c>
      <c r="G35" s="38">
        <v>1582.8943869999996</v>
      </c>
      <c r="H35" s="38">
        <v>1529.1026299999999</v>
      </c>
      <c r="I35" s="38">
        <v>1505.5654760000002</v>
      </c>
      <c r="J35" s="38">
        <v>1568.215362</v>
      </c>
      <c r="K35" s="38">
        <v>1628.2138839999998</v>
      </c>
      <c r="L35" s="38">
        <v>1553.0853140000002</v>
      </c>
      <c r="M35" s="38">
        <v>1575.2332339999998</v>
      </c>
      <c r="N35" s="38">
        <v>1572.599873</v>
      </c>
      <c r="O35" s="38">
        <v>1625.051618</v>
      </c>
      <c r="P35" s="38">
        <v>1632.6797459999996</v>
      </c>
      <c r="Q35" s="38">
        <v>1600.126083</v>
      </c>
      <c r="R35" s="38">
        <v>1634.6009999999999</v>
      </c>
      <c r="S35" s="38">
        <v>1655.145192</v>
      </c>
      <c r="T35" s="38">
        <v>1655.0334990000003</v>
      </c>
      <c r="U35" s="38">
        <v>1715.5030000000004</v>
      </c>
      <c r="V35" s="38">
        <v>1738.336</v>
      </c>
      <c r="W35" s="38">
        <v>1766.851455</v>
      </c>
      <c r="X35" s="35">
        <v>1802.396051</v>
      </c>
      <c r="Y35" s="35">
        <v>1797.8182749999996</v>
      </c>
      <c r="Z35" s="10"/>
      <c r="AA35" s="10"/>
      <c r="AB35" s="10"/>
      <c r="AC35" s="10"/>
      <c r="AD35" s="10"/>
      <c r="AE35" s="10"/>
      <c r="AF35" s="10"/>
    </row>
    <row r="36" spans="2:3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2:3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2:32" ht="12.75">
      <c r="B38" s="10"/>
      <c r="C38" s="13" t="s">
        <v>55</v>
      </c>
      <c r="D38" s="3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2:32" ht="12.75">
      <c r="B39" s="10"/>
      <c r="C39" s="16" t="s">
        <v>1</v>
      </c>
      <c r="D39" s="40">
        <f>+D7/D$19</f>
        <v>0.10501578921485095</v>
      </c>
      <c r="E39" s="40">
        <f aca="true" t="shared" si="0" ref="E39:Y51">+E7/E$19</f>
        <v>0.11977663340927845</v>
      </c>
      <c r="F39" s="40">
        <f t="shared" si="0"/>
        <v>0.11262794410379125</v>
      </c>
      <c r="G39" s="40">
        <f t="shared" si="0"/>
        <v>0.1329706662467587</v>
      </c>
      <c r="H39" s="40">
        <f t="shared" si="0"/>
        <v>0.11310758415677422</v>
      </c>
      <c r="I39" s="40">
        <f t="shared" si="0"/>
        <v>0.08341004091090792</v>
      </c>
      <c r="J39" s="40">
        <f t="shared" si="0"/>
        <v>0.09539406800016263</v>
      </c>
      <c r="K39" s="40">
        <f t="shared" si="0"/>
        <v>0.10117162904244924</v>
      </c>
      <c r="L39" s="40">
        <f t="shared" si="0"/>
        <v>0.08634980872970156</v>
      </c>
      <c r="M39" s="40">
        <f t="shared" si="0"/>
        <v>0.08823711379862591</v>
      </c>
      <c r="N39" s="40">
        <f t="shared" si="0"/>
        <v>0.09890164259523737</v>
      </c>
      <c r="O39" s="40">
        <f t="shared" si="0"/>
        <v>0.11373019139244817</v>
      </c>
      <c r="P39" s="40">
        <f t="shared" si="0"/>
        <v>0.10797066557993701</v>
      </c>
      <c r="Q39" s="40">
        <f t="shared" si="0"/>
        <v>0.12285438221168778</v>
      </c>
      <c r="R39" s="40">
        <f t="shared" si="0"/>
        <v>0.11611042237591893</v>
      </c>
      <c r="S39" s="40">
        <f t="shared" si="0"/>
        <v>0.1166279188392996</v>
      </c>
      <c r="T39" s="40">
        <f t="shared" si="0"/>
        <v>0.10225528120383871</v>
      </c>
      <c r="U39" s="40">
        <f t="shared" si="0"/>
        <v>0.139837460215577</v>
      </c>
      <c r="V39" s="40">
        <f t="shared" si="0"/>
        <v>0.13357480374756334</v>
      </c>
      <c r="W39" s="40">
        <f t="shared" si="0"/>
        <v>0.14123364551018858</v>
      </c>
      <c r="X39" s="40">
        <f t="shared" si="0"/>
        <v>0.16415888311654925</v>
      </c>
      <c r="Y39" s="40">
        <f t="shared" si="0"/>
        <v>0.14457846030286428</v>
      </c>
      <c r="Z39" s="10"/>
      <c r="AA39" s="10"/>
      <c r="AB39" s="10"/>
      <c r="AC39" s="10"/>
      <c r="AD39" s="10"/>
      <c r="AE39" s="10"/>
      <c r="AF39" s="10"/>
    </row>
    <row r="40" spans="2:32" ht="12.75">
      <c r="B40" s="10"/>
      <c r="C40" s="16" t="s">
        <v>2</v>
      </c>
      <c r="D40" s="40">
        <f>+D8/D$19</f>
        <v>0.736348041550308</v>
      </c>
      <c r="E40" s="40">
        <f>+E8/E$19</f>
        <v>0.7069395418061828</v>
      </c>
      <c r="F40" s="40">
        <f>+F8/F$19</f>
        <v>0.6882565395768052</v>
      </c>
      <c r="G40" s="40">
        <f>+G8/G$19</f>
        <v>0.6763870814985653</v>
      </c>
      <c r="H40" s="40">
        <f>+H8/H$19</f>
        <v>0.677899238821423</v>
      </c>
      <c r="I40" s="40">
        <f>+I8/I$19</f>
        <v>0.6833240161680775</v>
      </c>
      <c r="J40" s="40">
        <f>+J8/J$19</f>
        <v>0.6920353555780198</v>
      </c>
      <c r="K40" s="40">
        <f>+K8/K$19</f>
        <v>0.6832613288424129</v>
      </c>
      <c r="L40" s="40">
        <f>+L8/L$19</f>
        <v>0.6963520026199091</v>
      </c>
      <c r="M40" s="40">
        <f>+M8/M$19</f>
        <v>0.6889249456686799</v>
      </c>
      <c r="N40" s="40">
        <f>+N8/N$19</f>
        <v>0.6841438394589386</v>
      </c>
      <c r="O40" s="40">
        <f>+O8/O$19</f>
        <v>0.6714164738241932</v>
      </c>
      <c r="P40" s="40">
        <f>+P8/P$19</f>
        <v>0.649444325784626</v>
      </c>
      <c r="Q40" s="40">
        <f>+Q8/Q$19</f>
        <v>0.6305587441883352</v>
      </c>
      <c r="R40" s="40">
        <f>+R8/R$19</f>
        <v>0.5970458697638001</v>
      </c>
      <c r="S40" s="40">
        <f>+S8/S$19</f>
        <v>0.6123313974984347</v>
      </c>
      <c r="T40" s="40">
        <f t="shared" si="0"/>
        <v>0.6125942038456904</v>
      </c>
      <c r="U40" s="40">
        <f t="shared" si="0"/>
        <v>0.5751583692254952</v>
      </c>
      <c r="V40" s="40">
        <f t="shared" si="0"/>
        <v>0.5693370544201246</v>
      </c>
      <c r="W40" s="40">
        <f t="shared" si="0"/>
        <v>0.5508419104908888</v>
      </c>
      <c r="X40" s="40">
        <f t="shared" si="0"/>
        <v>0.5406848754502914</v>
      </c>
      <c r="Y40" s="40">
        <f t="shared" si="0"/>
        <v>0.5397763332834007</v>
      </c>
      <c r="Z40" s="10"/>
      <c r="AA40" s="10"/>
      <c r="AB40" s="10"/>
      <c r="AC40" s="10"/>
      <c r="AD40" s="10"/>
      <c r="AE40" s="10"/>
      <c r="AF40" s="10"/>
    </row>
    <row r="41" spans="2:32" ht="12.75">
      <c r="B41" s="10"/>
      <c r="C41" s="16" t="s">
        <v>3</v>
      </c>
      <c r="D41" s="40">
        <f>+D9/D$19</f>
        <v>0.039621044717433745</v>
      </c>
      <c r="E41" s="40">
        <f t="shared" si="0"/>
        <v>0.039879211685010456</v>
      </c>
      <c r="F41" s="40">
        <f t="shared" si="0"/>
        <v>0.03828773785534902</v>
      </c>
      <c r="G41" s="40">
        <f t="shared" si="0"/>
        <v>0.041526819442816415</v>
      </c>
      <c r="H41" s="40">
        <f t="shared" si="0"/>
        <v>0.04179159091820913</v>
      </c>
      <c r="I41" s="40">
        <f t="shared" si="0"/>
        <v>0.06268439533328178</v>
      </c>
      <c r="J41" s="40">
        <f t="shared" si="0"/>
        <v>0.04280599212632955</v>
      </c>
      <c r="K41" s="40">
        <f t="shared" si="0"/>
        <v>0.04141666771714315</v>
      </c>
      <c r="L41" s="40">
        <f t="shared" si="0"/>
        <v>0.04134522791799548</v>
      </c>
      <c r="M41" s="40">
        <f t="shared" si="0"/>
        <v>0.04010629847725871</v>
      </c>
      <c r="N41" s="40">
        <f t="shared" si="0"/>
        <v>0.04072580414609055</v>
      </c>
      <c r="O41" s="40">
        <f t="shared" si="0"/>
        <v>0.04117581755837078</v>
      </c>
      <c r="P41" s="40">
        <f t="shared" si="0"/>
        <v>0.039468272467765526</v>
      </c>
      <c r="Q41" s="40">
        <f t="shared" si="0"/>
        <v>0.05412074013865265</v>
      </c>
      <c r="R41" s="40">
        <f t="shared" si="0"/>
        <v>0.07271466788464048</v>
      </c>
      <c r="S41" s="40">
        <f t="shared" si="0"/>
        <v>0.07730379132378534</v>
      </c>
      <c r="T41" s="40">
        <f t="shared" si="0"/>
        <v>0.08118130875563903</v>
      </c>
      <c r="U41" s="40">
        <f t="shared" si="0"/>
        <v>0.0793130378288711</v>
      </c>
      <c r="V41" s="40">
        <f t="shared" si="0"/>
        <v>0.0761334767993933</v>
      </c>
      <c r="W41" s="40">
        <f t="shared" si="0"/>
        <v>0.07955410974798846</v>
      </c>
      <c r="X41" s="40">
        <f t="shared" si="0"/>
        <v>0.07585594281523271</v>
      </c>
      <c r="Y41" s="40">
        <f t="shared" si="0"/>
        <v>0.08003205382147761</v>
      </c>
      <c r="Z41" s="10"/>
      <c r="AA41" s="10"/>
      <c r="AB41" s="10"/>
      <c r="AC41" s="10"/>
      <c r="AD41" s="10"/>
      <c r="AE41" s="10"/>
      <c r="AF41" s="10"/>
    </row>
    <row r="42" spans="2:32" ht="12.75">
      <c r="B42" s="10"/>
      <c r="C42" s="16" t="s">
        <v>4</v>
      </c>
      <c r="D42" s="40">
        <f>+D10/D$19</f>
        <v>0</v>
      </c>
      <c r="E42" s="40">
        <f t="shared" si="0"/>
        <v>0.00293786149521444</v>
      </c>
      <c r="F42" s="40">
        <f t="shared" si="0"/>
        <v>0.005104436927284747</v>
      </c>
      <c r="G42" s="40">
        <f t="shared" si="0"/>
        <v>0.005645461762627433</v>
      </c>
      <c r="H42" s="40">
        <f t="shared" si="0"/>
        <v>0.010382484534653283</v>
      </c>
      <c r="I42" s="40">
        <f t="shared" si="0"/>
        <v>0.013806806010605414</v>
      </c>
      <c r="J42" s="40">
        <f t="shared" si="0"/>
        <v>0.013012625450633938</v>
      </c>
      <c r="K42" s="40">
        <f t="shared" si="0"/>
        <v>0.01025944909760356</v>
      </c>
      <c r="L42" s="40">
        <f t="shared" si="0"/>
        <v>0.015327734001843053</v>
      </c>
      <c r="M42" s="40">
        <f t="shared" si="0"/>
        <v>0.01540387065071485</v>
      </c>
      <c r="N42" s="40">
        <f t="shared" si="0"/>
        <v>0.014494543084948023</v>
      </c>
      <c r="O42" s="40">
        <f t="shared" si="0"/>
        <v>0.014708750200176356</v>
      </c>
      <c r="P42" s="40">
        <f t="shared" si="0"/>
        <v>0.014705162958060639</v>
      </c>
      <c r="Q42" s="40">
        <f t="shared" si="0"/>
        <v>0.01607875889677497</v>
      </c>
      <c r="R42" s="40">
        <f t="shared" si="0"/>
        <v>0.018440341032667798</v>
      </c>
      <c r="S42" s="40">
        <f t="shared" si="0"/>
        <v>0.01790801480431286</v>
      </c>
      <c r="T42" s="40">
        <f t="shared" si="0"/>
        <v>0.02064199097877277</v>
      </c>
      <c r="U42" s="40">
        <f t="shared" si="0"/>
        <v>0.020070782278068175</v>
      </c>
      <c r="V42" s="40">
        <f t="shared" si="0"/>
        <v>0.02230753561124187</v>
      </c>
      <c r="W42" s="40">
        <f t="shared" si="0"/>
        <v>0.02374203401425249</v>
      </c>
      <c r="X42" s="40">
        <f t="shared" si="0"/>
        <v>0.023663072199010714</v>
      </c>
      <c r="Y42" s="40">
        <f t="shared" si="0"/>
        <v>0.02353675894360052</v>
      </c>
      <c r="Z42" s="10"/>
      <c r="AA42" s="10"/>
      <c r="AB42" s="10"/>
      <c r="AC42" s="10"/>
      <c r="AD42" s="10"/>
      <c r="AE42" s="10"/>
      <c r="AF42" s="10"/>
    </row>
    <row r="43" spans="2:32" ht="12.75">
      <c r="B43" s="10"/>
      <c r="C43" s="16" t="s">
        <v>5</v>
      </c>
      <c r="D43" s="40">
        <f>+D11/D$19</f>
        <v>0.019763622644511203</v>
      </c>
      <c r="E43" s="40">
        <f t="shared" si="0"/>
        <v>0.021631863032326615</v>
      </c>
      <c r="F43" s="40">
        <f t="shared" si="0"/>
        <v>0.02180036180666841</v>
      </c>
      <c r="G43" s="40">
        <f t="shared" si="0"/>
        <v>0.02071664077817154</v>
      </c>
      <c r="H43" s="40">
        <f t="shared" si="0"/>
        <v>0.023288327841304753</v>
      </c>
      <c r="I43" s="40">
        <f t="shared" si="0"/>
        <v>0.021215670337569853</v>
      </c>
      <c r="J43" s="40">
        <f t="shared" si="0"/>
        <v>0.02430894356952992</v>
      </c>
      <c r="K43" s="40">
        <f t="shared" si="0"/>
        <v>0.025655411260544624</v>
      </c>
      <c r="L43" s="40">
        <f t="shared" si="0"/>
        <v>0.021904224751598377</v>
      </c>
      <c r="M43" s="40">
        <f t="shared" si="0"/>
        <v>0.021385778600300217</v>
      </c>
      <c r="N43" s="40">
        <f t="shared" si="0"/>
        <v>0.02146551005100339</v>
      </c>
      <c r="O43" s="40">
        <f t="shared" si="0"/>
        <v>0.02344165641066922</v>
      </c>
      <c r="P43" s="40">
        <f t="shared" si="0"/>
        <v>0.024687798928921582</v>
      </c>
      <c r="Q43" s="40">
        <f t="shared" si="0"/>
        <v>0.024125745872646105</v>
      </c>
      <c r="R43" s="40">
        <f t="shared" si="0"/>
        <v>0.026885140719474534</v>
      </c>
      <c r="S43" s="40">
        <f t="shared" si="0"/>
        <v>0.026872208914354833</v>
      </c>
      <c r="T43" s="40">
        <f t="shared" si="0"/>
        <v>0.028581476951396928</v>
      </c>
      <c r="U43" s="40">
        <f t="shared" si="0"/>
        <v>0.02880681377112827</v>
      </c>
      <c r="V43" s="40">
        <f t="shared" si="0"/>
        <v>0.02878916389971127</v>
      </c>
      <c r="W43" s="40">
        <f t="shared" si="0"/>
        <v>0.030800559554113538</v>
      </c>
      <c r="X43" s="40">
        <f t="shared" si="0"/>
        <v>0.0257830688099409</v>
      </c>
      <c r="Y43" s="40">
        <f t="shared" si="0"/>
        <v>0.025434984136459733</v>
      </c>
      <c r="Z43" s="10"/>
      <c r="AA43" s="10"/>
      <c r="AB43" s="10"/>
      <c r="AC43" s="10"/>
      <c r="AD43" s="10"/>
      <c r="AE43" s="10"/>
      <c r="AF43" s="10"/>
    </row>
    <row r="44" spans="2:32" ht="12.75">
      <c r="B44" s="10"/>
      <c r="C44" s="16" t="s">
        <v>6</v>
      </c>
      <c r="D44" s="40">
        <f>+D12/D$19</f>
        <v>0.050398522802309435</v>
      </c>
      <c r="E44" s="40">
        <f t="shared" si="0"/>
        <v>0.048300022576516236</v>
      </c>
      <c r="F44" s="40">
        <f t="shared" si="0"/>
        <v>0.047427046828287696</v>
      </c>
      <c r="G44" s="40">
        <f t="shared" si="0"/>
        <v>0.0466248498513584</v>
      </c>
      <c r="H44" s="40">
        <f t="shared" si="0"/>
        <v>0.04807546099723561</v>
      </c>
      <c r="I44" s="40">
        <f t="shared" si="0"/>
        <v>0.05195017011435988</v>
      </c>
      <c r="J44" s="40">
        <f t="shared" si="0"/>
        <v>0.052312682540323806</v>
      </c>
      <c r="K44" s="40">
        <f t="shared" si="0"/>
        <v>0.0528254863923949</v>
      </c>
      <c r="L44" s="40">
        <f t="shared" si="0"/>
        <v>0.052874681950684746</v>
      </c>
      <c r="M44" s="40">
        <f t="shared" si="0"/>
        <v>0.05392260943540801</v>
      </c>
      <c r="N44" s="40">
        <f t="shared" si="0"/>
        <v>0.05314971258790521</v>
      </c>
      <c r="O44" s="40">
        <f t="shared" si="0"/>
        <v>0.05018147198571589</v>
      </c>
      <c r="P44" s="40">
        <f t="shared" si="0"/>
        <v>0.04636298291563908</v>
      </c>
      <c r="Q44" s="40">
        <f t="shared" si="0"/>
        <v>0.048347680730995685</v>
      </c>
      <c r="R44" s="40">
        <f t="shared" si="0"/>
        <v>0.04925834094566967</v>
      </c>
      <c r="S44" s="40">
        <f t="shared" si="0"/>
        <v>0.05037271736798551</v>
      </c>
      <c r="T44" s="40">
        <f t="shared" si="0"/>
        <v>0.05145746885930945</v>
      </c>
      <c r="U44" s="40">
        <f t="shared" si="0"/>
        <v>0.049729421639079154</v>
      </c>
      <c r="V44" s="40">
        <f t="shared" si="0"/>
        <v>0.04918587115865263</v>
      </c>
      <c r="W44" s="40">
        <f t="shared" si="0"/>
        <v>0.04950072767238796</v>
      </c>
      <c r="X44" s="40">
        <f t="shared" si="0"/>
        <v>0.048366221430728</v>
      </c>
      <c r="Y44" s="40">
        <f t="shared" si="0"/>
        <v>0.053064116959872905</v>
      </c>
      <c r="Z44" s="10"/>
      <c r="AA44" s="10"/>
      <c r="AB44" s="10"/>
      <c r="AC44" s="10"/>
      <c r="AD44" s="10"/>
      <c r="AE44" s="10"/>
      <c r="AF44" s="10"/>
    </row>
    <row r="45" spans="2:32" ht="12.75">
      <c r="B45" s="10"/>
      <c r="C45" s="16" t="s">
        <v>7</v>
      </c>
      <c r="D45" s="40">
        <f>+D13/D$19</f>
        <v>0.005742818687566095</v>
      </c>
      <c r="E45" s="40">
        <f t="shared" si="0"/>
        <v>0.0056250563455521475</v>
      </c>
      <c r="F45" s="40">
        <f t="shared" si="0"/>
        <v>0.00549408846035016</v>
      </c>
      <c r="G45" s="40">
        <f t="shared" si="0"/>
        <v>0.005697393598674607</v>
      </c>
      <c r="H45" s="40">
        <f t="shared" si="0"/>
        <v>0.00635620032380763</v>
      </c>
      <c r="I45" s="40">
        <f t="shared" si="0"/>
        <v>0.006027996149463833</v>
      </c>
      <c r="J45" s="40">
        <f t="shared" si="0"/>
        <v>0.00716472595750593</v>
      </c>
      <c r="K45" s="40">
        <f t="shared" si="0"/>
        <v>0.007224926292944985</v>
      </c>
      <c r="L45" s="40">
        <f t="shared" si="0"/>
        <v>0.005336843922312756</v>
      </c>
      <c r="M45" s="40">
        <f t="shared" si="0"/>
        <v>0.005805121216485564</v>
      </c>
      <c r="N45" s="40">
        <f t="shared" si="0"/>
        <v>0.006631308616579682</v>
      </c>
      <c r="O45" s="40">
        <f t="shared" si="0"/>
        <v>0.006177644184401156</v>
      </c>
      <c r="P45" s="40">
        <f t="shared" si="0"/>
        <v>0.009377113782575122</v>
      </c>
      <c r="Q45" s="40">
        <f t="shared" si="0"/>
        <v>0.009769403800534242</v>
      </c>
      <c r="R45" s="40">
        <f t="shared" si="0"/>
        <v>0.010562116664491715</v>
      </c>
      <c r="S45" s="40">
        <f t="shared" si="0"/>
        <v>0.00937606822849929</v>
      </c>
      <c r="T45" s="40">
        <f t="shared" si="0"/>
        <v>0.00881417539779337</v>
      </c>
      <c r="U45" s="40">
        <f t="shared" si="0"/>
        <v>0.008413536055667194</v>
      </c>
      <c r="V45" s="40">
        <f t="shared" si="0"/>
        <v>0.00891942246187964</v>
      </c>
      <c r="W45" s="40">
        <f t="shared" si="0"/>
        <v>0.005140369334570155</v>
      </c>
      <c r="X45" s="40">
        <f t="shared" si="0"/>
        <v>0.00665853204884873</v>
      </c>
      <c r="Y45" s="40">
        <f t="shared" si="0"/>
        <v>0.006549482712164713</v>
      </c>
      <c r="Z45" s="10"/>
      <c r="AA45" s="10"/>
      <c r="AB45" s="10"/>
      <c r="AC45" s="10"/>
      <c r="AD45" s="10"/>
      <c r="AE45" s="10"/>
      <c r="AF45" s="10"/>
    </row>
    <row r="46" spans="2:32" ht="12.75">
      <c r="B46" s="10"/>
      <c r="C46" s="16" t="s">
        <v>8</v>
      </c>
      <c r="D46" s="40">
        <f>+D14/D$19</f>
        <v>0.008131494807629758</v>
      </c>
      <c r="E46" s="40">
        <f t="shared" si="0"/>
        <v>0.019601788773153682</v>
      </c>
      <c r="F46" s="40">
        <f t="shared" si="0"/>
        <v>0.0411534893303016</v>
      </c>
      <c r="G46" s="40">
        <f t="shared" si="0"/>
        <v>0.02604678963642443</v>
      </c>
      <c r="H46" s="40">
        <f t="shared" si="0"/>
        <v>0.031115943134196574</v>
      </c>
      <c r="I46" s="40">
        <f t="shared" si="0"/>
        <v>0.026874591822197192</v>
      </c>
      <c r="J46" s="40">
        <f t="shared" si="0"/>
        <v>0.022654827592809262</v>
      </c>
      <c r="K46" s="40">
        <f t="shared" si="0"/>
        <v>0.020363962083549812</v>
      </c>
      <c r="L46" s="40">
        <f t="shared" si="0"/>
        <v>0.020199430354549203</v>
      </c>
      <c r="M46" s="40">
        <f t="shared" si="0"/>
        <v>0.022152676002633428</v>
      </c>
      <c r="N46" s="40">
        <f t="shared" si="0"/>
        <v>0.014822630318007995</v>
      </c>
      <c r="O46" s="40">
        <f t="shared" si="0"/>
        <v>0.01375766903593158</v>
      </c>
      <c r="P46" s="40">
        <f t="shared" si="0"/>
        <v>0.041100000943310504</v>
      </c>
      <c r="Q46" s="40">
        <f t="shared" si="0"/>
        <v>0.02613467367822314</v>
      </c>
      <c r="R46" s="40">
        <f t="shared" si="0"/>
        <v>0.03749836878507112</v>
      </c>
      <c r="S46" s="40">
        <f t="shared" si="0"/>
        <v>0.017036986598795986</v>
      </c>
      <c r="T46" s="40">
        <f t="shared" si="0"/>
        <v>0.020992896015530678</v>
      </c>
      <c r="U46" s="40">
        <f t="shared" si="0"/>
        <v>0.02452007312675217</v>
      </c>
      <c r="V46" s="40">
        <f t="shared" si="0"/>
        <v>0.0398303036646958</v>
      </c>
      <c r="W46" s="40">
        <f t="shared" si="0"/>
        <v>0.026121961821594288</v>
      </c>
      <c r="X46" s="40">
        <f t="shared" si="0"/>
        <v>0.0232037409720579</v>
      </c>
      <c r="Y46" s="40">
        <f t="shared" si="0"/>
        <v>0.03260757289920735</v>
      </c>
      <c r="Z46" s="10"/>
      <c r="AA46" s="10"/>
      <c r="AB46" s="10"/>
      <c r="AC46" s="10"/>
      <c r="AD46" s="10"/>
      <c r="AE46" s="10"/>
      <c r="AF46" s="10"/>
    </row>
    <row r="47" spans="2:32" ht="12.75">
      <c r="B47" s="10"/>
      <c r="C47" s="16" t="s">
        <v>9</v>
      </c>
      <c r="D47" s="40">
        <f>+D15/D$19</f>
        <v>0.0021406275599717833</v>
      </c>
      <c r="E47" s="40">
        <f t="shared" si="0"/>
        <v>0.0003531222161063878</v>
      </c>
      <c r="F47" s="40">
        <f t="shared" si="0"/>
        <v>0.0005813520792084747</v>
      </c>
      <c r="G47" s="40">
        <f t="shared" si="0"/>
        <v>0.000564679977084061</v>
      </c>
      <c r="H47" s="40">
        <f t="shared" si="0"/>
        <v>0.0004459039185182944</v>
      </c>
      <c r="I47" s="40">
        <f t="shared" si="0"/>
        <v>0.00040767526334057247</v>
      </c>
      <c r="J47" s="40">
        <f t="shared" si="0"/>
        <v>0.00039270127909131106</v>
      </c>
      <c r="K47" s="40">
        <f t="shared" si="0"/>
        <v>0.0003653537245203734</v>
      </c>
      <c r="L47" s="40">
        <f t="shared" si="0"/>
        <v>0.00038011987719490715</v>
      </c>
      <c r="M47" s="40">
        <f t="shared" si="0"/>
        <v>0.0003748619266079197</v>
      </c>
      <c r="N47" s="40">
        <f t="shared" si="0"/>
        <v>0.00037560160590165793</v>
      </c>
      <c r="O47" s="40">
        <f t="shared" si="0"/>
        <v>0.00036387478820906364</v>
      </c>
      <c r="P47" s="40">
        <f t="shared" si="0"/>
        <v>0.00035452717362964196</v>
      </c>
      <c r="Q47" s="40">
        <f t="shared" si="0"/>
        <v>0.0003588368382064654</v>
      </c>
      <c r="R47" s="40">
        <f t="shared" si="0"/>
        <v>0.0008949932576449607</v>
      </c>
      <c r="S47" s="40">
        <f t="shared" si="0"/>
        <v>0.0008859912484535729</v>
      </c>
      <c r="T47" s="40">
        <f t="shared" si="0"/>
        <v>0.0008877116708612835</v>
      </c>
      <c r="U47" s="40">
        <f t="shared" si="0"/>
        <v>0.0009091349567861324</v>
      </c>
      <c r="V47" s="40">
        <f t="shared" si="0"/>
        <v>0.0011155050585127044</v>
      </c>
      <c r="W47" s="40">
        <f t="shared" si="0"/>
        <v>0.0011357433949478741</v>
      </c>
      <c r="X47" s="40">
        <f t="shared" si="0"/>
        <v>0.0016609272986498414</v>
      </c>
      <c r="Y47" s="40">
        <f t="shared" si="0"/>
        <v>0.001560495998395686</v>
      </c>
      <c r="Z47" s="10"/>
      <c r="AA47" s="10"/>
      <c r="AB47" s="10"/>
      <c r="AC47" s="10"/>
      <c r="AD47" s="10"/>
      <c r="AE47" s="10"/>
      <c r="AF47" s="10"/>
    </row>
    <row r="48" spans="2:32" ht="12.75">
      <c r="B48" s="10"/>
      <c r="C48" s="16" t="s">
        <v>10</v>
      </c>
      <c r="D48" s="40">
        <f>+D16/D$19</f>
        <v>0.03283803801541917</v>
      </c>
      <c r="E48" s="40">
        <f t="shared" si="0"/>
        <v>0.03495489866065871</v>
      </c>
      <c r="F48" s="40">
        <f t="shared" si="0"/>
        <v>0.039266826110939054</v>
      </c>
      <c r="G48" s="40">
        <f t="shared" si="0"/>
        <v>0.04381961720751917</v>
      </c>
      <c r="H48" s="40">
        <f t="shared" si="0"/>
        <v>0.04753726535387773</v>
      </c>
      <c r="I48" s="40">
        <f t="shared" si="0"/>
        <v>0.05029863789019597</v>
      </c>
      <c r="J48" s="40">
        <f t="shared" si="0"/>
        <v>0.0499180779055939</v>
      </c>
      <c r="K48" s="40">
        <f t="shared" si="0"/>
        <v>0.05745578554643658</v>
      </c>
      <c r="L48" s="40">
        <f t="shared" si="0"/>
        <v>0.05992992587421071</v>
      </c>
      <c r="M48" s="40">
        <f t="shared" si="0"/>
        <v>0.06368672422328527</v>
      </c>
      <c r="N48" s="40">
        <f t="shared" si="0"/>
        <v>0.06528940753538756</v>
      </c>
      <c r="O48" s="40">
        <f t="shared" si="0"/>
        <v>0.06504645061988452</v>
      </c>
      <c r="P48" s="40">
        <f t="shared" si="0"/>
        <v>0.06652914946553493</v>
      </c>
      <c r="Q48" s="40">
        <f t="shared" si="0"/>
        <v>0.0676510336439437</v>
      </c>
      <c r="R48" s="40">
        <f t="shared" si="0"/>
        <v>0.07058973857062073</v>
      </c>
      <c r="S48" s="40">
        <f t="shared" si="0"/>
        <v>0.07128490517607843</v>
      </c>
      <c r="T48" s="40">
        <f t="shared" si="0"/>
        <v>0.0725934863211674</v>
      </c>
      <c r="U48" s="40">
        <f t="shared" si="0"/>
        <v>0.07324137090257565</v>
      </c>
      <c r="V48" s="40">
        <f t="shared" si="0"/>
        <v>0.07080686317822477</v>
      </c>
      <c r="W48" s="40">
        <f t="shared" si="0"/>
        <v>0.07011490951370851</v>
      </c>
      <c r="X48" s="40">
        <f t="shared" si="0"/>
        <v>0.06893737177298422</v>
      </c>
      <c r="Y48" s="40">
        <f t="shared" si="0"/>
        <v>0.07106037480280243</v>
      </c>
      <c r="Z48" s="10"/>
      <c r="AA48" s="10"/>
      <c r="AB48" s="10"/>
      <c r="AC48" s="10"/>
      <c r="AD48" s="10"/>
      <c r="AE48" s="10"/>
      <c r="AF48" s="10"/>
    </row>
    <row r="49" spans="2:32" ht="12.75">
      <c r="B49" s="10"/>
      <c r="C49" s="16" t="s">
        <v>11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41" t="s">
        <v>56</v>
      </c>
      <c r="P49" s="41" t="s">
        <v>56</v>
      </c>
      <c r="Q49" s="41" t="s">
        <v>56</v>
      </c>
      <c r="R49" s="41" t="s">
        <v>56</v>
      </c>
      <c r="S49" s="41" t="s">
        <v>56</v>
      </c>
      <c r="T49" s="41" t="s">
        <v>56</v>
      </c>
      <c r="U49" s="41" t="s">
        <v>56</v>
      </c>
      <c r="V49" s="41" t="s">
        <v>56</v>
      </c>
      <c r="W49" s="40">
        <f t="shared" si="0"/>
        <v>0.021814028945359384</v>
      </c>
      <c r="X49" s="40">
        <f t="shared" si="0"/>
        <v>0.020905644448285594</v>
      </c>
      <c r="Y49" s="40">
        <f t="shared" si="0"/>
        <v>0.02167652588061459</v>
      </c>
      <c r="Z49" s="10"/>
      <c r="AA49" s="10"/>
      <c r="AB49" s="10"/>
      <c r="AC49" s="10"/>
      <c r="AD49" s="10"/>
      <c r="AE49" s="10"/>
      <c r="AF49" s="10"/>
    </row>
    <row r="50" spans="2:32" ht="12.75">
      <c r="B50" s="10"/>
      <c r="C50" s="16" t="s">
        <v>12</v>
      </c>
      <c r="D50" s="41" t="s">
        <v>56</v>
      </c>
      <c r="E50" s="41" t="s">
        <v>56</v>
      </c>
      <c r="F50" s="41" t="s">
        <v>56</v>
      </c>
      <c r="G50" s="41" t="s">
        <v>56</v>
      </c>
      <c r="H50" s="41" t="s">
        <v>56</v>
      </c>
      <c r="I50" s="41" t="s">
        <v>56</v>
      </c>
      <c r="J50" s="41" t="s">
        <v>56</v>
      </c>
      <c r="K50" s="41" t="s">
        <v>56</v>
      </c>
      <c r="L50" s="41" t="s">
        <v>56</v>
      </c>
      <c r="M50" s="41" t="s">
        <v>56</v>
      </c>
      <c r="N50" s="41" t="s">
        <v>56</v>
      </c>
      <c r="O50" s="41" t="s">
        <v>56</v>
      </c>
      <c r="P50" s="41" t="s">
        <v>56</v>
      </c>
      <c r="Q50" s="41" t="s">
        <v>56</v>
      </c>
      <c r="R50" s="41" t="s">
        <v>56</v>
      </c>
      <c r="S50" s="41" t="s">
        <v>56</v>
      </c>
      <c r="T50" s="41" t="s">
        <v>56</v>
      </c>
      <c r="U50" s="41" t="s">
        <v>56</v>
      </c>
      <c r="V50" s="41" t="s">
        <v>56</v>
      </c>
      <c r="W50" s="41" t="s">
        <v>56</v>
      </c>
      <c r="X50" s="40">
        <f t="shared" si="0"/>
        <v>0.00012171963742085314</v>
      </c>
      <c r="Y50" s="40">
        <f t="shared" si="0"/>
        <v>0.00012284025913936343</v>
      </c>
      <c r="Z50" s="10"/>
      <c r="AA50" s="10"/>
      <c r="AB50" s="10"/>
      <c r="AC50" s="10"/>
      <c r="AD50" s="10"/>
      <c r="AE50" s="10"/>
      <c r="AF50" s="10"/>
    </row>
    <row r="51" spans="2:32" ht="12.75">
      <c r="B51" s="10"/>
      <c r="C51" s="13" t="s">
        <v>13</v>
      </c>
      <c r="D51" s="40">
        <f>+D19/D$19</f>
        <v>1</v>
      </c>
      <c r="E51" s="40">
        <f t="shared" si="0"/>
        <v>1</v>
      </c>
      <c r="F51" s="40">
        <f t="shared" si="0"/>
        <v>1</v>
      </c>
      <c r="G51" s="40">
        <f t="shared" si="0"/>
        <v>1</v>
      </c>
      <c r="H51" s="40">
        <f t="shared" si="0"/>
        <v>1</v>
      </c>
      <c r="I51" s="40">
        <f t="shared" si="0"/>
        <v>1</v>
      </c>
      <c r="J51" s="40">
        <f t="shared" si="0"/>
        <v>1</v>
      </c>
      <c r="K51" s="40">
        <f t="shared" si="0"/>
        <v>1</v>
      </c>
      <c r="L51" s="40">
        <f t="shared" si="0"/>
        <v>1</v>
      </c>
      <c r="M51" s="40">
        <f t="shared" si="0"/>
        <v>1</v>
      </c>
      <c r="N51" s="40">
        <f t="shared" si="0"/>
        <v>1</v>
      </c>
      <c r="O51" s="40">
        <f t="shared" si="0"/>
        <v>1</v>
      </c>
      <c r="P51" s="40">
        <f t="shared" si="0"/>
        <v>1</v>
      </c>
      <c r="Q51" s="40">
        <f t="shared" si="0"/>
        <v>1</v>
      </c>
      <c r="R51" s="40">
        <f t="shared" si="0"/>
        <v>1</v>
      </c>
      <c r="S51" s="40">
        <f t="shared" si="0"/>
        <v>1</v>
      </c>
      <c r="T51" s="40">
        <f t="shared" si="0"/>
        <v>1</v>
      </c>
      <c r="U51" s="40">
        <f t="shared" si="0"/>
        <v>1</v>
      </c>
      <c r="V51" s="40">
        <f t="shared" si="0"/>
        <v>1</v>
      </c>
      <c r="W51" s="40">
        <f>+W19/W$19</f>
        <v>1</v>
      </c>
      <c r="X51" s="40">
        <f>+X19/X$19</f>
        <v>1</v>
      </c>
      <c r="Y51" s="40">
        <f>+Y19/Y$19</f>
        <v>1</v>
      </c>
      <c r="Z51" s="10"/>
      <c r="AA51" s="10"/>
      <c r="AB51" s="10"/>
      <c r="AC51" s="10"/>
      <c r="AD51" s="10"/>
      <c r="AE51" s="10"/>
      <c r="AF51" s="10"/>
    </row>
    <row r="52" spans="2:32" ht="12.75">
      <c r="B52" s="10"/>
      <c r="C52" s="10"/>
      <c r="D52" s="3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2:3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2:32" ht="12.75">
      <c r="B54" s="10"/>
      <c r="C54" s="13" t="s">
        <v>57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2:32" ht="12.75">
      <c r="B55" s="10"/>
      <c r="C55" s="16" t="s">
        <v>1</v>
      </c>
      <c r="D55" s="19" t="s">
        <v>38</v>
      </c>
      <c r="E55" s="19" t="s">
        <v>38</v>
      </c>
      <c r="F55" s="19" t="s">
        <v>38</v>
      </c>
      <c r="G55" s="19" t="s">
        <v>38</v>
      </c>
      <c r="H55" s="40">
        <f>(H7-D7)/D7</f>
        <v>0.10833636346643812</v>
      </c>
      <c r="I55" s="40">
        <f aca="true" t="shared" si="1" ref="I55:Y67">(I7-E7)/E7</f>
        <v>-0.30291654534800844</v>
      </c>
      <c r="J55" s="40">
        <f t="shared" si="1"/>
        <v>-0.1493257090089624</v>
      </c>
      <c r="K55" s="40">
        <f t="shared" si="1"/>
        <v>-0.21647370556216794</v>
      </c>
      <c r="L55" s="40">
        <f t="shared" si="1"/>
        <v>-0.2200671584375086</v>
      </c>
      <c r="M55" s="40">
        <f t="shared" si="1"/>
        <v>0.10844686947002906</v>
      </c>
      <c r="N55" s="40">
        <f t="shared" si="1"/>
        <v>0.04437212075914128</v>
      </c>
      <c r="O55" s="40">
        <f t="shared" si="1"/>
        <v>0.12869848413722304</v>
      </c>
      <c r="P55" s="40">
        <f t="shared" si="1"/>
        <v>0.31337754350229263</v>
      </c>
      <c r="Q55" s="40">
        <f t="shared" si="1"/>
        <v>0.4249112181900387</v>
      </c>
      <c r="R55" s="40">
        <f t="shared" si="1"/>
        <v>0.22986539677544554</v>
      </c>
      <c r="S55" s="40">
        <f t="shared" si="1"/>
        <v>0.05130147381266106</v>
      </c>
      <c r="T55" s="40">
        <f t="shared" si="1"/>
        <v>-0.03625660310876316</v>
      </c>
      <c r="U55" s="40">
        <f t="shared" si="1"/>
        <v>0.21359899883022357</v>
      </c>
      <c r="V55" s="40">
        <f t="shared" si="1"/>
        <v>0.21907736687568188</v>
      </c>
      <c r="W55" s="40">
        <f t="shared" si="1"/>
        <v>0.2920597162195442</v>
      </c>
      <c r="X55" s="40">
        <f t="shared" si="1"/>
        <v>0.7460155086805553</v>
      </c>
      <c r="Y55" s="40">
        <f t="shared" si="1"/>
        <v>0.08654660532188323</v>
      </c>
      <c r="Z55" s="10"/>
      <c r="AA55" s="10"/>
      <c r="AB55" s="10"/>
      <c r="AC55" s="10"/>
      <c r="AD55" s="10"/>
      <c r="AE55" s="10"/>
      <c r="AF55" s="10"/>
    </row>
    <row r="56" spans="2:32" ht="12.75">
      <c r="B56" s="10"/>
      <c r="C56" s="16" t="s">
        <v>2</v>
      </c>
      <c r="D56" s="19" t="s">
        <v>38</v>
      </c>
      <c r="E56" s="19" t="s">
        <v>38</v>
      </c>
      <c r="F56" s="19" t="s">
        <v>38</v>
      </c>
      <c r="G56" s="19" t="s">
        <v>38</v>
      </c>
      <c r="H56" s="40">
        <f aca="true" t="shared" si="2" ref="H56:H67">(H8-D8)/D8</f>
        <v>-0.052636896400162045</v>
      </c>
      <c r="I56" s="40">
        <f t="shared" si="1"/>
        <v>-0.03242875455646887</v>
      </c>
      <c r="J56" s="40">
        <f t="shared" si="1"/>
        <v>0.009871303166105894</v>
      </c>
      <c r="K56" s="40">
        <f t="shared" si="1"/>
        <v>0.04026075456677129</v>
      </c>
      <c r="L56" s="40">
        <f t="shared" si="1"/>
        <v>0.04942459232884299</v>
      </c>
      <c r="M56" s="40">
        <f t="shared" si="1"/>
        <v>0.05639697083135702</v>
      </c>
      <c r="N56" s="40">
        <f t="shared" si="1"/>
        <v>-0.004153795542630017</v>
      </c>
      <c r="O56" s="40">
        <f t="shared" si="1"/>
        <v>-0.0133433068681894</v>
      </c>
      <c r="P56" s="40">
        <f t="shared" si="1"/>
        <v>-0.020378551099292066</v>
      </c>
      <c r="Q56" s="40">
        <f t="shared" si="1"/>
        <v>-0.0632966158147502</v>
      </c>
      <c r="R56" s="40">
        <f t="shared" si="1"/>
        <v>-0.08578117474269269</v>
      </c>
      <c r="S56" s="40">
        <f t="shared" si="1"/>
        <v>-0.06503564694611237</v>
      </c>
      <c r="T56" s="40">
        <f t="shared" si="1"/>
        <v>-0.04013003320345571</v>
      </c>
      <c r="U56" s="40">
        <f t="shared" si="1"/>
        <v>-0.027467271677300852</v>
      </c>
      <c r="V56" s="40">
        <f t="shared" si="1"/>
        <v>0.010507823492608197</v>
      </c>
      <c r="W56" s="40">
        <f t="shared" si="1"/>
        <v>-0.040185314980293756</v>
      </c>
      <c r="X56" s="40">
        <f t="shared" si="1"/>
        <v>-0.04006728354437235</v>
      </c>
      <c r="Y56" s="40">
        <f t="shared" si="1"/>
        <v>-0.013732581048323457</v>
      </c>
      <c r="Z56" s="10"/>
      <c r="AA56" s="10"/>
      <c r="AB56" s="10"/>
      <c r="AC56" s="10"/>
      <c r="AD56" s="10"/>
      <c r="AE56" s="10"/>
      <c r="AF56" s="10"/>
    </row>
    <row r="57" spans="2:32" ht="12.75">
      <c r="B57" s="10"/>
      <c r="C57" s="16" t="s">
        <v>3</v>
      </c>
      <c r="D57" s="19" t="s">
        <v>38</v>
      </c>
      <c r="E57" s="19" t="s">
        <v>38</v>
      </c>
      <c r="F57" s="19" t="s">
        <v>38</v>
      </c>
      <c r="G57" s="19" t="s">
        <v>38</v>
      </c>
      <c r="H57" s="40">
        <f t="shared" si="2"/>
        <v>0.08541904550298807</v>
      </c>
      <c r="I57" s="40">
        <f t="shared" si="1"/>
        <v>0.5734444644667869</v>
      </c>
      <c r="J57" s="40">
        <f t="shared" si="1"/>
        <v>0.12287898660068076</v>
      </c>
      <c r="K57" s="40">
        <f t="shared" si="1"/>
        <v>0.027063183296705942</v>
      </c>
      <c r="L57" s="40">
        <f t="shared" si="1"/>
        <v>0.010704131171387788</v>
      </c>
      <c r="M57" s="40">
        <f t="shared" si="1"/>
        <v>-0.32959836937210696</v>
      </c>
      <c r="N57" s="40">
        <f t="shared" si="1"/>
        <v>-0.041618910496479096</v>
      </c>
      <c r="O57" s="40">
        <f t="shared" si="1"/>
        <v>-0.0017760350682794945</v>
      </c>
      <c r="P57" s="40">
        <f t="shared" si="1"/>
        <v>0.002692842881983496</v>
      </c>
      <c r="Q57" s="40">
        <f t="shared" si="1"/>
        <v>0.3810188072538523</v>
      </c>
      <c r="R57" s="40">
        <f t="shared" si="1"/>
        <v>0.8704333553969639</v>
      </c>
      <c r="S57" s="40">
        <f t="shared" si="1"/>
        <v>0.9246824245032779</v>
      </c>
      <c r="T57" s="40">
        <f t="shared" si="1"/>
        <v>1.093097107214857</v>
      </c>
      <c r="U57" s="40">
        <f t="shared" si="1"/>
        <v>0.5625113888924346</v>
      </c>
      <c r="V57" s="40">
        <f t="shared" si="1"/>
        <v>0.1095108837890991</v>
      </c>
      <c r="W57" s="40">
        <f t="shared" si="1"/>
        <v>0.09801625371591695</v>
      </c>
      <c r="X57" s="40">
        <f t="shared" si="1"/>
        <v>0.016255754475330616</v>
      </c>
      <c r="Y57" s="40">
        <f t="shared" si="1"/>
        <v>0.060443828807887914</v>
      </c>
      <c r="Z57" s="10"/>
      <c r="AA57" s="10"/>
      <c r="AB57" s="10"/>
      <c r="AC57" s="10"/>
      <c r="AD57" s="10"/>
      <c r="AE57" s="10"/>
      <c r="AF57" s="10"/>
    </row>
    <row r="58" spans="2:32" ht="12.75">
      <c r="B58" s="10"/>
      <c r="C58" s="16" t="s">
        <v>4</v>
      </c>
      <c r="D58" s="19" t="s">
        <v>38</v>
      </c>
      <c r="E58" s="19" t="s">
        <v>38</v>
      </c>
      <c r="F58" s="19" t="s">
        <v>38</v>
      </c>
      <c r="G58" s="19" t="s">
        <v>38</v>
      </c>
      <c r="H58" s="41" t="s">
        <v>56</v>
      </c>
      <c r="I58" s="40">
        <f t="shared" si="1"/>
        <v>3.7043589148237124</v>
      </c>
      <c r="J58" s="40">
        <f t="shared" si="1"/>
        <v>1.5603844604557693</v>
      </c>
      <c r="K58" s="40">
        <f t="shared" si="1"/>
        <v>0.8714371578121263</v>
      </c>
      <c r="L58" s="40">
        <f t="shared" si="1"/>
        <v>0.5082183374884822</v>
      </c>
      <c r="M58" s="40">
        <f t="shared" si="1"/>
        <v>0.16901090239967242</v>
      </c>
      <c r="N58" s="40">
        <f t="shared" si="1"/>
        <v>0.12205135556588527</v>
      </c>
      <c r="O58" s="40">
        <f t="shared" si="1"/>
        <v>0.43950323779035755</v>
      </c>
      <c r="P58" s="40">
        <f t="shared" si="1"/>
        <v>0.007713494261452737</v>
      </c>
      <c r="Q58" s="40">
        <f t="shared" si="1"/>
        <v>0.06824558648865774</v>
      </c>
      <c r="R58" s="40">
        <f t="shared" si="1"/>
        <v>0.33276721585050506</v>
      </c>
      <c r="S58" s="40">
        <f t="shared" si="1"/>
        <v>0.24816554426772672</v>
      </c>
      <c r="T58" s="40">
        <f t="shared" si="1"/>
        <v>0.42844390074555083</v>
      </c>
      <c r="U58" s="40">
        <f t="shared" si="1"/>
        <v>0.33092661917056215</v>
      </c>
      <c r="V58" s="40">
        <f t="shared" si="1"/>
        <v>0.281918971516188</v>
      </c>
      <c r="W58" s="40">
        <f t="shared" si="1"/>
        <v>0.41454712744724403</v>
      </c>
      <c r="X58" s="40">
        <f t="shared" si="1"/>
        <v>0.24677762744384577</v>
      </c>
      <c r="Y58" s="40">
        <f t="shared" si="1"/>
        <v>0.23239705265600644</v>
      </c>
      <c r="Z58" s="10"/>
      <c r="AA58" s="10"/>
      <c r="AB58" s="10"/>
      <c r="AC58" s="10"/>
      <c r="AD58" s="10"/>
      <c r="AE58" s="10"/>
      <c r="AF58" s="10"/>
    </row>
    <row r="59" spans="3:25" ht="12.75">
      <c r="C59" s="16" t="s">
        <v>5</v>
      </c>
      <c r="D59" s="9" t="s">
        <v>38</v>
      </c>
      <c r="E59" s="9" t="s">
        <v>38</v>
      </c>
      <c r="F59" s="9" t="s">
        <v>38</v>
      </c>
      <c r="G59" s="9" t="s">
        <v>38</v>
      </c>
      <c r="H59" s="40">
        <f t="shared" si="2"/>
        <v>0.21256829748198802</v>
      </c>
      <c r="I59" s="40">
        <f t="shared" si="1"/>
        <v>-0.018248944775500285</v>
      </c>
      <c r="J59" s="40">
        <f t="shared" si="1"/>
        <v>0.11992897053483675</v>
      </c>
      <c r="K59" s="40">
        <f t="shared" si="1"/>
        <v>0.2752940184956024</v>
      </c>
      <c r="L59" s="40">
        <f t="shared" si="1"/>
        <v>-0.03910234096441802</v>
      </c>
      <c r="M59" s="40">
        <f t="shared" si="1"/>
        <v>0.05620988884053731</v>
      </c>
      <c r="N59" s="40">
        <f t="shared" si="1"/>
        <v>-0.1104952704764231</v>
      </c>
      <c r="O59" s="40">
        <f t="shared" si="1"/>
        <v>-0.08257571945440811</v>
      </c>
      <c r="P59" s="40">
        <f t="shared" si="1"/>
        <v>0.1838581609544124</v>
      </c>
      <c r="Q59" s="40">
        <f t="shared" si="1"/>
        <v>0.1545270955851762</v>
      </c>
      <c r="R59" s="40">
        <f t="shared" si="1"/>
        <v>0.3120820184871282</v>
      </c>
      <c r="S59" s="40">
        <f t="shared" si="1"/>
        <v>0.17521029805452193</v>
      </c>
      <c r="T59" s="40">
        <f t="shared" si="1"/>
        <v>0.1781043032692707</v>
      </c>
      <c r="U59" s="40">
        <f t="shared" si="1"/>
        <v>0.2730832685148861</v>
      </c>
      <c r="V59" s="40">
        <f t="shared" si="1"/>
        <v>0.13473556476893517</v>
      </c>
      <c r="W59" s="40">
        <f t="shared" si="1"/>
        <v>0.22293164246386468</v>
      </c>
      <c r="X59" s="40">
        <f t="shared" si="1"/>
        <v>-0.018886173620298846</v>
      </c>
      <c r="Y59" s="40">
        <f t="shared" si="1"/>
        <v>-0.07209281516765524</v>
      </c>
    </row>
    <row r="60" spans="3:25" ht="12.75">
      <c r="C60" s="16" t="s">
        <v>6</v>
      </c>
      <c r="D60" s="9" t="s">
        <v>38</v>
      </c>
      <c r="E60" s="9" t="s">
        <v>38</v>
      </c>
      <c r="F60" s="9" t="s">
        <v>38</v>
      </c>
      <c r="G60" s="9" t="s">
        <v>38</v>
      </c>
      <c r="H60" s="40">
        <f t="shared" si="2"/>
        <v>-0.018387440616974147</v>
      </c>
      <c r="I60" s="40">
        <f t="shared" si="1"/>
        <v>0.07665901957873769</v>
      </c>
      <c r="J60" s="40">
        <f t="shared" si="1"/>
        <v>0.10781949363135052</v>
      </c>
      <c r="K60" s="40">
        <f t="shared" si="1"/>
        <v>0.16674711502298087</v>
      </c>
      <c r="L60" s="40">
        <f t="shared" si="1"/>
        <v>0.12360034864557339</v>
      </c>
      <c r="M60" s="40">
        <f t="shared" si="1"/>
        <v>0.08759160787728214</v>
      </c>
      <c r="N60" s="40">
        <f t="shared" si="1"/>
        <v>0.0234510225781739</v>
      </c>
      <c r="O60" s="40">
        <f t="shared" si="1"/>
        <v>-0.04619233839959672</v>
      </c>
      <c r="P60" s="40">
        <f t="shared" si="1"/>
        <v>-0.07898057564512623</v>
      </c>
      <c r="Q60" s="40">
        <f t="shared" si="1"/>
        <v>-0.08240044904410342</v>
      </c>
      <c r="R60" s="40">
        <f t="shared" si="1"/>
        <v>-0.02911287439497201</v>
      </c>
      <c r="S60" s="40">
        <f t="shared" si="1"/>
        <v>0.02908796794322973</v>
      </c>
      <c r="T60" s="40">
        <f t="shared" si="1"/>
        <v>0.12942786049505722</v>
      </c>
      <c r="U60" s="40">
        <f t="shared" si="1"/>
        <v>0.09668043881418517</v>
      </c>
      <c r="V60" s="40">
        <f t="shared" si="1"/>
        <v>0.0581287530907807</v>
      </c>
      <c r="W60" s="40">
        <f t="shared" si="1"/>
        <v>0.04848723299708758</v>
      </c>
      <c r="X60" s="40">
        <f t="shared" si="1"/>
        <v>0.022264302773880022</v>
      </c>
      <c r="Y60" s="40">
        <f t="shared" si="1"/>
        <v>0.12138779397533818</v>
      </c>
    </row>
    <row r="61" spans="3:25" ht="12.75">
      <c r="C61" s="16" t="s">
        <v>7</v>
      </c>
      <c r="D61" s="9" t="s">
        <v>38</v>
      </c>
      <c r="E61" s="9" t="s">
        <v>38</v>
      </c>
      <c r="F61" s="9" t="s">
        <v>38</v>
      </c>
      <c r="G61" s="9" t="s">
        <v>38</v>
      </c>
      <c r="H61" s="40">
        <f t="shared" si="2"/>
        <v>0.1389559493340676</v>
      </c>
      <c r="I61" s="40">
        <f t="shared" si="1"/>
        <v>0.07271568758603447</v>
      </c>
      <c r="J61" s="40">
        <f t="shared" si="1"/>
        <v>0.3097609295342164</v>
      </c>
      <c r="K61" s="40">
        <f t="shared" si="1"/>
        <v>0.3058938451506772</v>
      </c>
      <c r="L61" s="40">
        <f t="shared" si="1"/>
        <v>-0.14222283538405392</v>
      </c>
      <c r="M61" s="40">
        <f t="shared" si="1"/>
        <v>0.009067567563561462</v>
      </c>
      <c r="N61" s="40">
        <f t="shared" si="1"/>
        <v>-0.06766327611765188</v>
      </c>
      <c r="O61" s="40">
        <f t="shared" si="1"/>
        <v>-0.14148006432961688</v>
      </c>
      <c r="P61" s="40">
        <f t="shared" si="1"/>
        <v>0.8455672356954292</v>
      </c>
      <c r="Q61" s="40">
        <f t="shared" si="1"/>
        <v>0.7222857783034621</v>
      </c>
      <c r="R61" s="40">
        <f t="shared" si="1"/>
        <v>0.6685591319747383</v>
      </c>
      <c r="S61" s="40">
        <f t="shared" si="1"/>
        <v>0.5559598483482192</v>
      </c>
      <c r="T61" s="40">
        <f t="shared" si="1"/>
        <v>-0.043480232985525044</v>
      </c>
      <c r="U61" s="40">
        <f t="shared" si="1"/>
        <v>-0.08176713286975713</v>
      </c>
      <c r="V61" s="40">
        <f t="shared" si="1"/>
        <v>-0.1051222651222652</v>
      </c>
      <c r="W61" s="40">
        <f t="shared" si="1"/>
        <v>-0.4150476256961752</v>
      </c>
      <c r="X61" s="40">
        <f t="shared" si="1"/>
        <v>-0.17838896882391295</v>
      </c>
      <c r="Y61" s="40">
        <f t="shared" si="1"/>
        <v>-0.1819181992693047</v>
      </c>
    </row>
    <row r="62" spans="3:25" ht="12.75">
      <c r="C62" s="16" t="s">
        <v>8</v>
      </c>
      <c r="D62" s="9" t="s">
        <v>38</v>
      </c>
      <c r="E62" s="9" t="s">
        <v>38</v>
      </c>
      <c r="F62" s="9" t="s">
        <v>38</v>
      </c>
      <c r="G62" s="9" t="s">
        <v>38</v>
      </c>
      <c r="H62" s="40">
        <f t="shared" si="2"/>
        <v>2.9377399922996763</v>
      </c>
      <c r="I62" s="40">
        <f t="shared" si="1"/>
        <v>0.3724126566823191</v>
      </c>
      <c r="J62" s="40">
        <f t="shared" si="1"/>
        <v>-0.447105598440511</v>
      </c>
      <c r="K62" s="40">
        <f t="shared" si="1"/>
        <v>-0.19488344905214797</v>
      </c>
      <c r="L62" s="40">
        <f t="shared" si="1"/>
        <v>-0.3368012368900813</v>
      </c>
      <c r="M62" s="40">
        <f t="shared" si="1"/>
        <v>-0.13629339612295152</v>
      </c>
      <c r="N62" s="40">
        <f t="shared" si="1"/>
        <v>-0.34092073234544634</v>
      </c>
      <c r="O62" s="40">
        <f t="shared" si="1"/>
        <v>-0.32166614544445155</v>
      </c>
      <c r="P62" s="40">
        <f t="shared" si="1"/>
        <v>1.1372134442167474</v>
      </c>
      <c r="Q62" s="40">
        <f t="shared" si="1"/>
        <v>0.2073670889032</v>
      </c>
      <c r="R62" s="40">
        <f t="shared" si="1"/>
        <v>1.6501898161372213</v>
      </c>
      <c r="S62" s="40">
        <f t="shared" si="1"/>
        <v>0.2695460002141104</v>
      </c>
      <c r="T62" s="40">
        <f t="shared" si="1"/>
        <v>-0.48022909033313027</v>
      </c>
      <c r="U62" s="40">
        <f t="shared" si="1"/>
        <v>0.00033856860996489866</v>
      </c>
      <c r="V62" s="40">
        <f t="shared" si="1"/>
        <v>0.12558726291978425</v>
      </c>
      <c r="W62" s="40">
        <f t="shared" si="1"/>
        <v>0.6359120507258024</v>
      </c>
      <c r="X62" s="40">
        <f t="shared" si="1"/>
        <v>0.20214017074121535</v>
      </c>
      <c r="Y62" s="40">
        <f t="shared" si="1"/>
        <v>0.3975424368258114</v>
      </c>
    </row>
    <row r="63" spans="3:25" ht="12.75">
      <c r="C63" s="16" t="s">
        <v>9</v>
      </c>
      <c r="D63" s="9" t="s">
        <v>38</v>
      </c>
      <c r="E63" s="9" t="s">
        <v>38</v>
      </c>
      <c r="F63" s="9" t="s">
        <v>38</v>
      </c>
      <c r="G63" s="9" t="s">
        <v>38</v>
      </c>
      <c r="H63" s="40">
        <f t="shared" si="2"/>
        <v>-0.7856444993172824</v>
      </c>
      <c r="I63" s="40">
        <f t="shared" si="1"/>
        <v>0.15565409300982572</v>
      </c>
      <c r="J63" s="40">
        <f t="shared" si="1"/>
        <v>-0.32156041332931523</v>
      </c>
      <c r="K63" s="40">
        <f t="shared" si="1"/>
        <v>-0.33371225096270346</v>
      </c>
      <c r="L63" s="40">
        <f t="shared" si="1"/>
        <v>-0.12910289665956987</v>
      </c>
      <c r="M63" s="40">
        <f t="shared" si="1"/>
        <v>-0.03652845274240999</v>
      </c>
      <c r="N63" s="40">
        <f t="shared" si="1"/>
        <v>-0.0365298605053484</v>
      </c>
      <c r="O63" s="40">
        <f t="shared" si="1"/>
        <v>-1.5165324786930727E-06</v>
      </c>
      <c r="P63" s="40">
        <f t="shared" si="1"/>
        <v>-0.020342797521375612</v>
      </c>
      <c r="Q63" s="40">
        <f t="shared" si="1"/>
        <v>-0.020342797521375612</v>
      </c>
      <c r="R63" s="40">
        <f t="shared" si="1"/>
        <v>1.496216245727163</v>
      </c>
      <c r="S63" s="40">
        <f t="shared" si="1"/>
        <v>1.4961919811707038</v>
      </c>
      <c r="T63" s="40">
        <f t="shared" si="1"/>
        <v>1.5480259572992519</v>
      </c>
      <c r="U63" s="40">
        <f t="shared" si="1"/>
        <v>1.701305295487195</v>
      </c>
      <c r="V63" s="40">
        <f t="shared" si="1"/>
        <v>0.3207776427703524</v>
      </c>
      <c r="W63" s="40">
        <f t="shared" si="1"/>
        <v>0.3677216789470615</v>
      </c>
      <c r="X63" s="40">
        <f t="shared" si="1"/>
        <v>1.0349237902677062</v>
      </c>
      <c r="Y63" s="40">
        <f t="shared" si="1"/>
        <v>0.8038590257879654</v>
      </c>
    </row>
    <row r="64" spans="3:25" ht="12.75">
      <c r="C64" s="16" t="s">
        <v>10</v>
      </c>
      <c r="D64" s="9" t="s">
        <v>38</v>
      </c>
      <c r="E64" s="9" t="s">
        <v>38</v>
      </c>
      <c r="F64" s="9" t="s">
        <v>38</v>
      </c>
      <c r="G64" s="9" t="s">
        <v>38</v>
      </c>
      <c r="H64" s="40">
        <f t="shared" si="2"/>
        <v>0.48967472673540013</v>
      </c>
      <c r="I64" s="40">
        <f t="shared" si="1"/>
        <v>0.44041196307802816</v>
      </c>
      <c r="J64" s="40">
        <f t="shared" si="1"/>
        <v>0.27679199280793065</v>
      </c>
      <c r="K64" s="40">
        <f t="shared" si="1"/>
        <v>0.35025521961501216</v>
      </c>
      <c r="L64" s="40">
        <f t="shared" si="1"/>
        <v>0.2879443564573436</v>
      </c>
      <c r="M64" s="40">
        <f t="shared" si="1"/>
        <v>0.3267057401543557</v>
      </c>
      <c r="N64" s="40">
        <f t="shared" si="1"/>
        <v>0.317522400450027</v>
      </c>
      <c r="O64" s="40">
        <f t="shared" si="1"/>
        <v>0.13671280262108368</v>
      </c>
      <c r="P64" s="40">
        <f t="shared" si="1"/>
        <v>0.1660399185360962</v>
      </c>
      <c r="Q64" s="40">
        <f t="shared" si="1"/>
        <v>0.08711120664518537</v>
      </c>
      <c r="R64" s="40">
        <f t="shared" si="1"/>
        <v>0.13263174051078333</v>
      </c>
      <c r="S64" s="40">
        <f t="shared" si="1"/>
        <v>0.1235036562115737</v>
      </c>
      <c r="T64" s="40">
        <f t="shared" si="1"/>
        <v>0.11036849131039592</v>
      </c>
      <c r="U64" s="40">
        <f t="shared" si="1"/>
        <v>0.15431506157349956</v>
      </c>
      <c r="V64" s="40">
        <f t="shared" si="1"/>
        <v>0.0629472435546862</v>
      </c>
      <c r="W64" s="40">
        <f t="shared" si="1"/>
        <v>0.049445149661220954</v>
      </c>
      <c r="X64" s="40">
        <f t="shared" si="1"/>
        <v>0.032824481429105434</v>
      </c>
      <c r="Y64" s="40">
        <f t="shared" si="1"/>
        <v>0.019622288945795874</v>
      </c>
    </row>
    <row r="65" spans="3:25" ht="12.75">
      <c r="C65" s="16" t="s">
        <v>11</v>
      </c>
      <c r="D65" s="9" t="s">
        <v>38</v>
      </c>
      <c r="E65" s="9" t="s">
        <v>38</v>
      </c>
      <c r="F65" s="9" t="s">
        <v>38</v>
      </c>
      <c r="G65" s="9" t="s">
        <v>38</v>
      </c>
      <c r="H65" s="41" t="s">
        <v>56</v>
      </c>
      <c r="I65" s="41" t="s">
        <v>56</v>
      </c>
      <c r="J65" s="41" t="s">
        <v>56</v>
      </c>
      <c r="K65" s="41" t="s">
        <v>56</v>
      </c>
      <c r="L65" s="41" t="s">
        <v>56</v>
      </c>
      <c r="M65" s="41" t="s">
        <v>56</v>
      </c>
      <c r="N65" s="41" t="s">
        <v>56</v>
      </c>
      <c r="O65" s="41" t="s">
        <v>56</v>
      </c>
      <c r="P65" s="41" t="s">
        <v>56</v>
      </c>
      <c r="Q65" s="41" t="s">
        <v>56</v>
      </c>
      <c r="R65" s="41" t="s">
        <v>56</v>
      </c>
      <c r="S65" s="41" t="s">
        <v>56</v>
      </c>
      <c r="T65" s="41" t="s">
        <v>56</v>
      </c>
      <c r="U65" s="41" t="s">
        <v>56</v>
      </c>
      <c r="V65" s="41" t="s">
        <v>56</v>
      </c>
      <c r="W65" s="41" t="s">
        <v>56</v>
      </c>
      <c r="X65" s="41" t="s">
        <v>56</v>
      </c>
      <c r="Y65" s="41" t="s">
        <v>56</v>
      </c>
    </row>
    <row r="66" spans="3:25" ht="12.75">
      <c r="C66" s="16" t="s">
        <v>12</v>
      </c>
      <c r="D66" s="9" t="s">
        <v>38</v>
      </c>
      <c r="E66" s="9" t="s">
        <v>38</v>
      </c>
      <c r="F66" s="9" t="s">
        <v>38</v>
      </c>
      <c r="G66" s="9" t="s">
        <v>38</v>
      </c>
      <c r="H66" s="41" t="s">
        <v>56</v>
      </c>
      <c r="I66" s="41" t="s">
        <v>56</v>
      </c>
      <c r="J66" s="41" t="s">
        <v>56</v>
      </c>
      <c r="K66" s="41" t="s">
        <v>56</v>
      </c>
      <c r="L66" s="41" t="s">
        <v>56</v>
      </c>
      <c r="M66" s="41" t="s">
        <v>56</v>
      </c>
      <c r="N66" s="41" t="s">
        <v>56</v>
      </c>
      <c r="O66" s="41" t="s">
        <v>56</v>
      </c>
      <c r="P66" s="41" t="s">
        <v>56</v>
      </c>
      <c r="Q66" s="41" t="s">
        <v>56</v>
      </c>
      <c r="R66" s="41" t="s">
        <v>56</v>
      </c>
      <c r="S66" s="41" t="s">
        <v>56</v>
      </c>
      <c r="T66" s="41" t="s">
        <v>56</v>
      </c>
      <c r="U66" s="41" t="s">
        <v>56</v>
      </c>
      <c r="V66" s="41" t="s">
        <v>56</v>
      </c>
      <c r="W66" s="41" t="s">
        <v>56</v>
      </c>
      <c r="X66" s="41" t="s">
        <v>56</v>
      </c>
      <c r="Y66" s="41" t="s">
        <v>56</v>
      </c>
    </row>
    <row r="67" spans="3:25" ht="12.75">
      <c r="C67" s="13" t="s">
        <v>13</v>
      </c>
      <c r="D67" s="9" t="s">
        <v>38</v>
      </c>
      <c r="E67" s="9" t="s">
        <v>38</v>
      </c>
      <c r="F67" s="9" t="s">
        <v>38</v>
      </c>
      <c r="G67" s="9" t="s">
        <v>38</v>
      </c>
      <c r="H67" s="40">
        <f t="shared" si="2"/>
        <v>0.02904521206657675</v>
      </c>
      <c r="I67" s="40">
        <f t="shared" si="1"/>
        <v>0.0010102919468300043</v>
      </c>
      <c r="J67" s="40">
        <f t="shared" si="1"/>
        <v>0.004356963748600077</v>
      </c>
      <c r="K67" s="40">
        <f t="shared" si="1"/>
        <v>0.02979475945315234</v>
      </c>
      <c r="L67" s="40">
        <f t="shared" si="1"/>
        <v>0.02161569100636534</v>
      </c>
      <c r="M67" s="40">
        <f t="shared" si="1"/>
        <v>0.04780850993227671</v>
      </c>
      <c r="N67" s="40">
        <f t="shared" si="1"/>
        <v>0.007333169509655304</v>
      </c>
      <c r="O67" s="40">
        <f t="shared" si="1"/>
        <v>0.004062887257995214</v>
      </c>
      <c r="P67" s="40">
        <f t="shared" si="1"/>
        <v>0.05037696176230642</v>
      </c>
      <c r="Q67" s="40">
        <f t="shared" si="1"/>
        <v>0.02340715120548433</v>
      </c>
      <c r="R67" s="40">
        <f t="shared" si="1"/>
        <v>0.04758647348923882</v>
      </c>
      <c r="S67" s="40">
        <f t="shared" si="1"/>
        <v>0.02518092595499168</v>
      </c>
      <c r="T67" s="40">
        <f t="shared" si="1"/>
        <v>0.017610188790033142</v>
      </c>
      <c r="U67" s="40">
        <f t="shared" si="1"/>
        <v>0.0662089759364893</v>
      </c>
      <c r="V67" s="40">
        <f t="shared" si="1"/>
        <v>0.059687785462612636</v>
      </c>
      <c r="W67" s="40">
        <f t="shared" si="1"/>
        <v>0.06695706376785907</v>
      </c>
      <c r="X67" s="40">
        <f t="shared" si="1"/>
        <v>0.08760064296754883</v>
      </c>
      <c r="Y67" s="40">
        <f t="shared" si="1"/>
        <v>0.05091669516872669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X59"/>
  <sheetViews>
    <sheetView workbookViewId="0" topLeftCell="K60">
      <selection activeCell="X3" sqref="X3:X61"/>
    </sheetView>
  </sheetViews>
  <sheetFormatPr defaultColWidth="9.140625" defaultRowHeight="12.75"/>
  <cols>
    <col min="2" max="2" width="43.7109375" style="0" bestFit="1" customWidth="1"/>
  </cols>
  <sheetData>
    <row r="3" spans="2:24" ht="12.75">
      <c r="B3" s="46" t="s">
        <v>0</v>
      </c>
      <c r="C3" s="47" t="s">
        <v>28</v>
      </c>
      <c r="D3" s="47" t="s">
        <v>29</v>
      </c>
      <c r="E3" s="47" t="s">
        <v>30</v>
      </c>
      <c r="F3" s="47" t="s">
        <v>31</v>
      </c>
      <c r="G3" s="47" t="s">
        <v>32</v>
      </c>
      <c r="H3" s="47" t="s">
        <v>33</v>
      </c>
      <c r="I3" s="47" t="s">
        <v>34</v>
      </c>
      <c r="J3" s="47" t="s">
        <v>35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 t="s">
        <v>25</v>
      </c>
      <c r="Q3" s="47" t="s">
        <v>26</v>
      </c>
      <c r="R3" s="47" t="s">
        <v>27</v>
      </c>
      <c r="S3" s="47" t="s">
        <v>16</v>
      </c>
      <c r="T3" s="47" t="s">
        <v>17</v>
      </c>
      <c r="U3" s="47" t="s">
        <v>18</v>
      </c>
      <c r="V3" s="47" t="s">
        <v>19</v>
      </c>
      <c r="W3" s="48" t="s">
        <v>14</v>
      </c>
      <c r="X3" s="48" t="s">
        <v>15</v>
      </c>
    </row>
    <row r="4" spans="2:24" ht="12.75">
      <c r="B4" s="24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7"/>
    </row>
    <row r="5" spans="2:24" ht="12.75">
      <c r="B5" s="21" t="s">
        <v>39</v>
      </c>
      <c r="C5" s="17">
        <v>87.10932057292</v>
      </c>
      <c r="D5" s="17">
        <v>85.30544284678</v>
      </c>
      <c r="E5" s="17">
        <v>83.21866222275</v>
      </c>
      <c r="F5" s="17">
        <v>82.2756219756</v>
      </c>
      <c r="G5" s="17">
        <v>81.01868526601</v>
      </c>
      <c r="H5" s="17">
        <v>77.98036787403</v>
      </c>
      <c r="I5" s="17">
        <v>73.61480153608</v>
      </c>
      <c r="J5" s="17">
        <v>83.57761402742472</v>
      </c>
      <c r="K5" s="22">
        <v>81.37245218955819</v>
      </c>
      <c r="L5" s="22">
        <v>77.71572644</v>
      </c>
      <c r="M5" s="22">
        <v>77.8665883497764</v>
      </c>
      <c r="N5" s="22">
        <v>80.15520359482159</v>
      </c>
      <c r="O5" s="22">
        <v>74.9773105031234</v>
      </c>
      <c r="P5" s="22">
        <v>72.30904877973</v>
      </c>
      <c r="Q5" s="22">
        <v>95.241</v>
      </c>
      <c r="R5" s="22">
        <v>97.24964326167363</v>
      </c>
      <c r="S5" s="17">
        <v>97.32693562258895</v>
      </c>
      <c r="T5" s="17">
        <v>102.22</v>
      </c>
      <c r="U5" s="17">
        <v>103.02300000000001</v>
      </c>
      <c r="V5" s="17">
        <v>104.65631896708</v>
      </c>
      <c r="W5" s="18">
        <v>101.63849000118165</v>
      </c>
      <c r="X5" s="18">
        <v>111.32343291998818</v>
      </c>
    </row>
    <row r="6" spans="2:24" ht="12.75">
      <c r="B6" s="21" t="s">
        <v>40</v>
      </c>
      <c r="C6" s="17">
        <v>5.118561</v>
      </c>
      <c r="D6" s="17">
        <v>4.220678</v>
      </c>
      <c r="E6" s="17">
        <v>4.145598</v>
      </c>
      <c r="F6" s="17">
        <v>4.287177</v>
      </c>
      <c r="G6" s="17">
        <v>4.490758</v>
      </c>
      <c r="H6" s="17">
        <v>5.985889</v>
      </c>
      <c r="I6" s="17">
        <v>5.9984660000000005</v>
      </c>
      <c r="J6" s="17">
        <v>7.8553882397151416</v>
      </c>
      <c r="K6" s="22">
        <v>7.245026224432295</v>
      </c>
      <c r="L6" s="22">
        <v>7.7274217599999995</v>
      </c>
      <c r="M6" s="22">
        <v>7.9601461503769</v>
      </c>
      <c r="N6" s="22">
        <v>7.221263864312625</v>
      </c>
      <c r="O6" s="22">
        <v>7.003027013141599</v>
      </c>
      <c r="P6" s="22">
        <v>6.882471628620001</v>
      </c>
      <c r="Q6" s="22">
        <v>6.680999999999999</v>
      </c>
      <c r="R6" s="22">
        <v>6.90275665251922</v>
      </c>
      <c r="S6" s="17">
        <v>7.292008086301026</v>
      </c>
      <c r="T6" s="17">
        <v>7.214</v>
      </c>
      <c r="U6" s="17">
        <v>7.372</v>
      </c>
      <c r="V6" s="17">
        <v>7.660402598560001</v>
      </c>
      <c r="W6" s="18">
        <v>9.058823539959647</v>
      </c>
      <c r="X6" s="18">
        <v>8.681383158245534</v>
      </c>
    </row>
    <row r="7" spans="2:24" ht="12.75">
      <c r="B7" s="21" t="s">
        <v>41</v>
      </c>
      <c r="C7" s="17">
        <v>19.418694</v>
      </c>
      <c r="D7" s="17">
        <v>17.121534</v>
      </c>
      <c r="E7" s="17">
        <v>16.876065</v>
      </c>
      <c r="F7" s="17">
        <v>16.926845</v>
      </c>
      <c r="G7" s="17">
        <v>17.429659</v>
      </c>
      <c r="H7" s="17">
        <v>22.258691000000002</v>
      </c>
      <c r="I7" s="17">
        <v>23.666972</v>
      </c>
      <c r="J7" s="17">
        <v>21.6282961664614</v>
      </c>
      <c r="K7" s="22">
        <v>18.51071694210346</v>
      </c>
      <c r="L7" s="22">
        <v>20.19744114</v>
      </c>
      <c r="M7" s="22">
        <v>20.328479598338518</v>
      </c>
      <c r="N7" s="22">
        <v>20.51062351708956</v>
      </c>
      <c r="O7" s="22">
        <v>18.372300180930004</v>
      </c>
      <c r="P7" s="22">
        <v>17.21569321125</v>
      </c>
      <c r="Q7" s="22">
        <v>16.105999999999998</v>
      </c>
      <c r="R7" s="22">
        <v>14.965093578653518</v>
      </c>
      <c r="S7" s="17">
        <v>14.324505368425264</v>
      </c>
      <c r="T7" s="17">
        <v>15.229000000000001</v>
      </c>
      <c r="U7" s="17">
        <v>14.929</v>
      </c>
      <c r="V7" s="17">
        <v>14.3930901425</v>
      </c>
      <c r="W7" s="18">
        <v>26.07788576671499</v>
      </c>
      <c r="X7" s="18">
        <v>12.915537792390822</v>
      </c>
    </row>
    <row r="8" spans="2:24" ht="12.75">
      <c r="B8" s="21" t="s">
        <v>42</v>
      </c>
      <c r="C8" s="17">
        <v>366.74015191627007</v>
      </c>
      <c r="D8" s="17">
        <v>360.84956147859003</v>
      </c>
      <c r="E8" s="17">
        <v>374.75674823588</v>
      </c>
      <c r="F8" s="17">
        <v>399.92805692694003</v>
      </c>
      <c r="G8" s="17">
        <v>376.50657278358</v>
      </c>
      <c r="H8" s="17">
        <v>391.5454267004</v>
      </c>
      <c r="I8" s="17">
        <v>413.89522200000005</v>
      </c>
      <c r="J8" s="17">
        <v>419.42196277156086</v>
      </c>
      <c r="K8" s="22">
        <v>397.24614534789265</v>
      </c>
      <c r="L8" s="22">
        <v>402.76331547</v>
      </c>
      <c r="M8" s="22">
        <v>408.34439586512707</v>
      </c>
      <c r="N8" s="22">
        <v>406.70029458541336</v>
      </c>
      <c r="O8" s="22">
        <v>385.9545056922337</v>
      </c>
      <c r="P8" s="22">
        <v>378.49414962601</v>
      </c>
      <c r="Q8" s="22">
        <v>354.171</v>
      </c>
      <c r="R8" s="22">
        <v>396.1843277615569</v>
      </c>
      <c r="S8" s="17">
        <v>396.91793628803464</v>
      </c>
      <c r="T8" s="17">
        <v>391.841</v>
      </c>
      <c r="U8" s="17">
        <v>377.159</v>
      </c>
      <c r="V8" s="17">
        <v>385.78558361853</v>
      </c>
      <c r="W8" s="18">
        <v>382.54819939973356</v>
      </c>
      <c r="X8" s="18">
        <v>416.28283908737967</v>
      </c>
    </row>
    <row r="9" spans="2:24" ht="12.75">
      <c r="B9" s="21" t="s">
        <v>43</v>
      </c>
      <c r="C9" s="17">
        <v>49.598033</v>
      </c>
      <c r="D9" s="17">
        <v>48.367912</v>
      </c>
      <c r="E9" s="17">
        <v>55.793405</v>
      </c>
      <c r="F9" s="17">
        <v>53.857987</v>
      </c>
      <c r="G9" s="17">
        <v>57.611232</v>
      </c>
      <c r="H9" s="17">
        <v>62.811591</v>
      </c>
      <c r="I9" s="17">
        <v>61.280176</v>
      </c>
      <c r="J9" s="17">
        <v>76.24391116580836</v>
      </c>
      <c r="K9" s="22">
        <v>76.90699580644811</v>
      </c>
      <c r="L9" s="22">
        <v>69.67822555000001</v>
      </c>
      <c r="M9" s="22">
        <v>72.7421696920541</v>
      </c>
      <c r="N9" s="22">
        <v>71.50549375645897</v>
      </c>
      <c r="O9" s="22">
        <v>67.20787203789001</v>
      </c>
      <c r="P9" s="22">
        <v>66.68053072571557</v>
      </c>
      <c r="Q9" s="22">
        <v>72.857</v>
      </c>
      <c r="R9" s="22">
        <v>72.19563571060122</v>
      </c>
      <c r="S9" s="17">
        <v>74.67075810962486</v>
      </c>
      <c r="T9" s="17">
        <v>70.03</v>
      </c>
      <c r="U9" s="17">
        <v>71.11800000000001</v>
      </c>
      <c r="V9" s="17">
        <v>65.42209690794</v>
      </c>
      <c r="W9" s="18">
        <v>74.03526152463074</v>
      </c>
      <c r="X9" s="18">
        <v>72.81105501056508</v>
      </c>
    </row>
    <row r="10" spans="2:24" ht="12.75">
      <c r="B10" s="21" t="s">
        <v>44</v>
      </c>
      <c r="C10" s="17">
        <v>63.605252</v>
      </c>
      <c r="D10" s="17">
        <v>63.029099</v>
      </c>
      <c r="E10" s="17">
        <v>62.669804</v>
      </c>
      <c r="F10" s="17">
        <v>61.000528</v>
      </c>
      <c r="G10" s="17">
        <v>59.049034</v>
      </c>
      <c r="H10" s="17">
        <v>57.127971</v>
      </c>
      <c r="I10" s="17">
        <v>57.031481</v>
      </c>
      <c r="J10" s="17">
        <v>56.20348796655256</v>
      </c>
      <c r="K10" s="22">
        <v>60.59436653608485</v>
      </c>
      <c r="L10" s="22">
        <v>51.9948726</v>
      </c>
      <c r="M10" s="22">
        <v>54.5528938481485</v>
      </c>
      <c r="N10" s="22">
        <v>52.411068718730014</v>
      </c>
      <c r="O10" s="22">
        <v>53.408915753483704</v>
      </c>
      <c r="P10" s="22">
        <v>51.34651100826999</v>
      </c>
      <c r="Q10" s="22">
        <v>49.367000000000004</v>
      </c>
      <c r="R10" s="22">
        <v>46.475600467021366</v>
      </c>
      <c r="S10" s="17">
        <v>46.70127166587154</v>
      </c>
      <c r="T10" s="17">
        <v>45.89</v>
      </c>
      <c r="U10" s="17">
        <v>47.644</v>
      </c>
      <c r="V10" s="17">
        <v>47.20252560315</v>
      </c>
      <c r="W10" s="18">
        <v>52.515882582437776</v>
      </c>
      <c r="X10" s="18">
        <v>36.81836984902908</v>
      </c>
    </row>
    <row r="11" spans="2:24" ht="12.75">
      <c r="B11" s="21" t="s">
        <v>45</v>
      </c>
      <c r="C11" s="17">
        <v>227.53442734459</v>
      </c>
      <c r="D11" s="17">
        <v>215.53443345940002</v>
      </c>
      <c r="E11" s="17">
        <v>218.93709995298997</v>
      </c>
      <c r="F11" s="17">
        <v>227.51014139236997</v>
      </c>
      <c r="G11" s="17">
        <v>207.61786797192</v>
      </c>
      <c r="H11" s="17">
        <v>209.5616269415</v>
      </c>
      <c r="I11" s="17">
        <v>241.37638793805</v>
      </c>
      <c r="J11" s="17">
        <v>228.67746268199676</v>
      </c>
      <c r="K11" s="22">
        <v>218.8007352855533</v>
      </c>
      <c r="L11" s="22">
        <v>241.6064558</v>
      </c>
      <c r="M11" s="22">
        <v>231.44072489671444</v>
      </c>
      <c r="N11" s="22">
        <v>242.367567970901</v>
      </c>
      <c r="O11" s="22">
        <v>227.8821334288643</v>
      </c>
      <c r="P11" s="22">
        <v>230.66323946212998</v>
      </c>
      <c r="Q11" s="22">
        <v>242.67899999999997</v>
      </c>
      <c r="R11" s="22">
        <v>246.64279613477402</v>
      </c>
      <c r="S11" s="17">
        <v>255.21828660018892</v>
      </c>
      <c r="T11" s="17">
        <v>242.39</v>
      </c>
      <c r="U11" s="17">
        <v>247.162</v>
      </c>
      <c r="V11" s="17">
        <v>252.78537836445</v>
      </c>
      <c r="W11" s="18">
        <v>243.9069731020053</v>
      </c>
      <c r="X11" s="18">
        <v>255.42344628270837</v>
      </c>
    </row>
    <row r="12" spans="2:24" ht="12.75">
      <c r="B12" s="23" t="s">
        <v>46</v>
      </c>
      <c r="C12" s="17">
        <v>98.663035</v>
      </c>
      <c r="D12" s="17">
        <v>99.32930800000001</v>
      </c>
      <c r="E12" s="17">
        <v>92.02541599999999</v>
      </c>
      <c r="F12" s="17">
        <v>98.755842</v>
      </c>
      <c r="G12" s="17">
        <v>94.191894</v>
      </c>
      <c r="H12" s="17">
        <v>98.449506</v>
      </c>
      <c r="I12" s="17">
        <v>93.133156</v>
      </c>
      <c r="J12" s="17">
        <v>104.2427403413371</v>
      </c>
      <c r="K12" s="22">
        <v>102.60089971262613</v>
      </c>
      <c r="L12" s="22">
        <v>94.49973573999999</v>
      </c>
      <c r="M12" s="22">
        <v>90.31284654804847</v>
      </c>
      <c r="N12" s="22">
        <v>88.76261842999303</v>
      </c>
      <c r="O12" s="22">
        <v>97.3666768629558</v>
      </c>
      <c r="P12" s="22">
        <v>82.72647768135</v>
      </c>
      <c r="Q12" s="22">
        <v>78.222</v>
      </c>
      <c r="R12" s="22">
        <v>77.13220837914179</v>
      </c>
      <c r="S12" s="17">
        <v>76.49652950647062</v>
      </c>
      <c r="T12" s="17">
        <v>79.99300000000001</v>
      </c>
      <c r="U12" s="17">
        <v>78.735</v>
      </c>
      <c r="V12" s="17">
        <v>83.25787233781001</v>
      </c>
      <c r="W12" s="18">
        <v>82.12900376957458</v>
      </c>
      <c r="X12" s="18">
        <v>82.06962951456099</v>
      </c>
    </row>
    <row r="13" spans="2:24" ht="12.75">
      <c r="B13" s="21" t="s">
        <v>47</v>
      </c>
      <c r="C13" s="17">
        <v>311.674632</v>
      </c>
      <c r="D13" s="17">
        <v>344.08418100000006</v>
      </c>
      <c r="E13" s="17">
        <v>367.287599</v>
      </c>
      <c r="F13" s="17">
        <v>395.64298</v>
      </c>
      <c r="G13" s="17">
        <v>361.996487</v>
      </c>
      <c r="H13" s="17">
        <v>316.695244</v>
      </c>
      <c r="I13" s="17">
        <v>326.819578</v>
      </c>
      <c r="J13" s="17">
        <v>349.4117015716827</v>
      </c>
      <c r="K13" s="22">
        <v>315.1995096890823</v>
      </c>
      <c r="L13" s="22">
        <v>337.85410782</v>
      </c>
      <c r="M13" s="22">
        <v>335.6527856688948</v>
      </c>
      <c r="N13" s="22">
        <v>370.8680396463638</v>
      </c>
      <c r="O13" s="22">
        <v>400.00207357223786</v>
      </c>
      <c r="P13" s="22">
        <v>404.81408875281005</v>
      </c>
      <c r="Q13" s="22">
        <v>415.313</v>
      </c>
      <c r="R13" s="22">
        <v>398.0628790668456</v>
      </c>
      <c r="S13" s="17">
        <v>383.20799916867486</v>
      </c>
      <c r="T13" s="17">
        <v>451.925</v>
      </c>
      <c r="U13" s="17">
        <v>462.891</v>
      </c>
      <c r="V13" s="17">
        <v>465.45245660924996</v>
      </c>
      <c r="W13" s="18">
        <v>510.1149941987388</v>
      </c>
      <c r="X13" s="18">
        <v>476.1686302270899</v>
      </c>
    </row>
    <row r="14" spans="2:24" ht="12.75">
      <c r="B14" s="23" t="s">
        <v>48</v>
      </c>
      <c r="C14" s="17">
        <v>238.367524</v>
      </c>
      <c r="D14" s="17">
        <v>249.610223</v>
      </c>
      <c r="E14" s="17">
        <v>254.171746</v>
      </c>
      <c r="F14" s="17">
        <v>219.417966</v>
      </c>
      <c r="G14" s="17">
        <v>231.520907</v>
      </c>
      <c r="H14" s="17">
        <v>239.391633</v>
      </c>
      <c r="I14" s="17">
        <v>248.87377099999998</v>
      </c>
      <c r="J14" s="17">
        <v>258.21639640257825</v>
      </c>
      <c r="K14" s="22">
        <v>239.22904114833682</v>
      </c>
      <c r="L14" s="22">
        <v>242.01986543</v>
      </c>
      <c r="M14" s="22">
        <v>243.8848576017605</v>
      </c>
      <c r="N14" s="22">
        <v>244.37428275117972</v>
      </c>
      <c r="O14" s="22">
        <v>256.1951188677411</v>
      </c>
      <c r="P14" s="22">
        <v>252.54512165052</v>
      </c>
      <c r="Q14" s="22">
        <v>254.992</v>
      </c>
      <c r="R14" s="22">
        <v>250.27450754201774</v>
      </c>
      <c r="S14" s="17">
        <v>250.31490818646424</v>
      </c>
      <c r="T14" s="17">
        <v>250.16199999999998</v>
      </c>
      <c r="U14" s="17">
        <v>261.363</v>
      </c>
      <c r="V14" s="17">
        <v>262.3801788556001</v>
      </c>
      <c r="W14" s="18">
        <v>259.81998406733857</v>
      </c>
      <c r="X14" s="18">
        <v>256.909994008412</v>
      </c>
    </row>
    <row r="15" spans="2:24" ht="12.75">
      <c r="B15" s="21" t="s">
        <v>49</v>
      </c>
      <c r="C15" s="17">
        <v>12.368155</v>
      </c>
      <c r="D15" s="17">
        <v>4.818924</v>
      </c>
      <c r="E15" s="17">
        <v>11.90407</v>
      </c>
      <c r="F15" s="17">
        <v>11.642058</v>
      </c>
      <c r="G15" s="17">
        <v>16.291527</v>
      </c>
      <c r="H15" s="17">
        <v>12.915284</v>
      </c>
      <c r="I15" s="17">
        <v>14.914745</v>
      </c>
      <c r="J15" s="17">
        <v>13.907577902453866</v>
      </c>
      <c r="K15" s="22">
        <v>24.975929395397667</v>
      </c>
      <c r="L15" s="22">
        <v>20.723003329999997</v>
      </c>
      <c r="M15" s="22">
        <v>20.087441211429763</v>
      </c>
      <c r="N15" s="22">
        <v>22.127946730757373</v>
      </c>
      <c r="O15" s="22">
        <v>23.28918084356</v>
      </c>
      <c r="P15" s="22">
        <v>24.87345137101</v>
      </c>
      <c r="Q15" s="22">
        <v>23.176000000000002</v>
      </c>
      <c r="R15" s="22">
        <v>21.598019387591698</v>
      </c>
      <c r="S15" s="17">
        <v>19.982234974919773</v>
      </c>
      <c r="T15" s="17">
        <v>22.508</v>
      </c>
      <c r="U15" s="17">
        <v>30.227</v>
      </c>
      <c r="V15" s="17">
        <v>32.1761779582</v>
      </c>
      <c r="W15" s="18">
        <v>29.95596160992809</v>
      </c>
      <c r="X15" s="18">
        <v>41.23491075344124</v>
      </c>
    </row>
    <row r="16" spans="2:24" ht="12.75">
      <c r="B16" s="21" t="s">
        <v>50</v>
      </c>
      <c r="C16" s="17">
        <v>5.616079999999999</v>
      </c>
      <c r="D16" s="17">
        <v>5.727659</v>
      </c>
      <c r="E16" s="17">
        <v>6.028057</v>
      </c>
      <c r="F16" s="17">
        <v>7.887519</v>
      </c>
      <c r="G16" s="17">
        <v>8.396101999999999</v>
      </c>
      <c r="H16" s="17">
        <v>9.053614</v>
      </c>
      <c r="I16" s="17">
        <v>8.702788</v>
      </c>
      <c r="J16" s="17">
        <v>10.703156661898536</v>
      </c>
      <c r="K16" s="22">
        <v>10.934044904455913</v>
      </c>
      <c r="L16" s="22">
        <v>10.839578159999999</v>
      </c>
      <c r="M16" s="22">
        <v>11.444996390717066</v>
      </c>
      <c r="N16" s="22">
        <v>11.639229610182218</v>
      </c>
      <c r="O16" s="22">
        <v>11.3514419942737</v>
      </c>
      <c r="P16" s="22">
        <v>11.588556792990001</v>
      </c>
      <c r="Q16" s="22">
        <v>11.852000000000002</v>
      </c>
      <c r="R16" s="22">
        <v>11.992539992580523</v>
      </c>
      <c r="S16" s="17">
        <v>12.107390565859637</v>
      </c>
      <c r="T16" s="17">
        <v>12.767</v>
      </c>
      <c r="U16" s="17">
        <v>12.630999999999998</v>
      </c>
      <c r="V16" s="17">
        <v>12.620513610069999</v>
      </c>
      <c r="W16" s="18">
        <v>12.985772665580589</v>
      </c>
      <c r="X16" s="18">
        <v>12.90745122921137</v>
      </c>
    </row>
    <row r="17" spans="2:24" ht="12.75">
      <c r="B17" s="21" t="s">
        <v>51</v>
      </c>
      <c r="C17" s="17">
        <v>7.919459</v>
      </c>
      <c r="D17" s="17">
        <v>3.266941</v>
      </c>
      <c r="E17" s="17">
        <v>3.0480720000000003</v>
      </c>
      <c r="F17" s="17">
        <v>4.101468000000001</v>
      </c>
      <c r="G17" s="17">
        <v>5.716093000000001</v>
      </c>
      <c r="H17" s="17">
        <v>7.822934999999999</v>
      </c>
      <c r="I17" s="17">
        <v>7.0574699999999995</v>
      </c>
      <c r="J17" s="17">
        <v>5.789311155177759</v>
      </c>
      <c r="K17" s="22">
        <v>5.535004273630849</v>
      </c>
      <c r="L17" s="22">
        <v>8.58729597</v>
      </c>
      <c r="M17" s="22">
        <v>8.54891656618245</v>
      </c>
      <c r="N17" s="22">
        <v>5.9342939154732495</v>
      </c>
      <c r="O17" s="22">
        <v>6.9360188508879</v>
      </c>
      <c r="P17" s="22">
        <v>8.52602495657</v>
      </c>
      <c r="Q17" s="22">
        <v>6.625</v>
      </c>
      <c r="R17" s="22">
        <v>7.302886110132139</v>
      </c>
      <c r="S17" s="17">
        <v>7.125042920885924</v>
      </c>
      <c r="T17" s="17">
        <v>7.401</v>
      </c>
      <c r="U17" s="17">
        <v>7.478999999999999</v>
      </c>
      <c r="V17" s="17">
        <v>7.8991251047499995</v>
      </c>
      <c r="W17" s="18">
        <v>8.649033492162385</v>
      </c>
      <c r="X17" s="18">
        <v>8.9199317639407</v>
      </c>
    </row>
    <row r="18" spans="2:24" ht="12.75">
      <c r="B18" s="23" t="s">
        <v>52</v>
      </c>
      <c r="C18" s="17">
        <v>116.341506</v>
      </c>
      <c r="D18" s="17">
        <v>131.515432</v>
      </c>
      <c r="E18" s="17">
        <v>142.604519</v>
      </c>
      <c r="F18" s="17">
        <v>131.553919</v>
      </c>
      <c r="G18" s="17">
        <v>136.755676</v>
      </c>
      <c r="H18" s="17">
        <v>119.590367</v>
      </c>
      <c r="I18" s="17">
        <v>123.619498</v>
      </c>
      <c r="J18" s="17">
        <v>130.43661145057834</v>
      </c>
      <c r="K18" s="22">
        <v>141.54896714057017</v>
      </c>
      <c r="L18" s="22">
        <v>137.61124961</v>
      </c>
      <c r="M18" s="22">
        <v>134.54909322403375</v>
      </c>
      <c r="N18" s="22">
        <v>145.43822541969766</v>
      </c>
      <c r="O18" s="22">
        <v>144.2053844954832</v>
      </c>
      <c r="P18" s="22">
        <v>143.63703043133</v>
      </c>
      <c r="Q18" s="22">
        <v>169.752</v>
      </c>
      <c r="R18" s="22">
        <v>162.02629139412886</v>
      </c>
      <c r="S18" s="17">
        <v>164.1571771108886</v>
      </c>
      <c r="T18" s="17">
        <v>171.141</v>
      </c>
      <c r="U18" s="17">
        <v>174.962</v>
      </c>
      <c r="V18" s="17">
        <v>188.03290908804001</v>
      </c>
      <c r="W18" s="18">
        <v>168.88046315548078</v>
      </c>
      <c r="X18" s="18">
        <v>170.87855251116264</v>
      </c>
    </row>
    <row r="19" spans="2:24" ht="12.75">
      <c r="B19" s="23" t="s">
        <v>53</v>
      </c>
      <c r="C19" s="17">
        <v>12.024236</v>
      </c>
      <c r="D19" s="17">
        <v>13.855753</v>
      </c>
      <c r="E19" s="17">
        <v>12.917981000000001</v>
      </c>
      <c r="F19" s="17">
        <v>5.7297519999999995</v>
      </c>
      <c r="G19" s="17">
        <v>11.661105</v>
      </c>
      <c r="H19" s="17">
        <v>18.033287</v>
      </c>
      <c r="I19" s="17">
        <v>26.096973</v>
      </c>
      <c r="J19" s="17">
        <v>19.509418443060046</v>
      </c>
      <c r="K19" s="22">
        <v>17.924977174686397</v>
      </c>
      <c r="L19" s="22">
        <v>19.40952313</v>
      </c>
      <c r="M19" s="22">
        <v>21.17282526907616</v>
      </c>
      <c r="N19" s="22">
        <v>22.937040549598162</v>
      </c>
      <c r="O19" s="22">
        <v>28.1150283104758</v>
      </c>
      <c r="P19" s="22">
        <v>27.96656478133</v>
      </c>
      <c r="Q19" s="22">
        <v>22.648</v>
      </c>
      <c r="R19" s="22">
        <v>29.55369801830599</v>
      </c>
      <c r="S19" s="17">
        <v>29.1639449962789</v>
      </c>
      <c r="T19" s="17">
        <v>31.713</v>
      </c>
      <c r="U19" s="17">
        <v>35.21</v>
      </c>
      <c r="V19" s="17">
        <v>34.805850991069995</v>
      </c>
      <c r="W19" s="18">
        <v>36.810718962501284</v>
      </c>
      <c r="X19" s="18">
        <v>35.89036242711701</v>
      </c>
    </row>
    <row r="20" spans="2:24" ht="12.75">
      <c r="B20" s="21" t="s">
        <v>54</v>
      </c>
      <c r="C20" s="17">
        <v>27.981068026449996</v>
      </c>
      <c r="D20" s="17">
        <v>30.451267958449996</v>
      </c>
      <c r="E20" s="17">
        <v>28.852780499239998</v>
      </c>
      <c r="F20" s="17">
        <v>32.08683805947</v>
      </c>
      <c r="G20" s="17">
        <v>27.75346310831</v>
      </c>
      <c r="H20" s="17">
        <v>29.55790063865</v>
      </c>
      <c r="I20" s="17">
        <v>16.71630985496</v>
      </c>
      <c r="J20" s="17">
        <v>18.998497370393643</v>
      </c>
      <c r="K20" s="22">
        <v>16.08584021089101</v>
      </c>
      <c r="L20" s="22">
        <v>15.81452056</v>
      </c>
      <c r="M20" s="22">
        <v>16.6890725325811</v>
      </c>
      <c r="N20" s="22">
        <v>19.203134794157624</v>
      </c>
      <c r="O20" s="22">
        <v>19.833115758017897</v>
      </c>
      <c r="P20" s="22">
        <v>19.9482016481</v>
      </c>
      <c r="Q20" s="22">
        <v>19.438</v>
      </c>
      <c r="R20" s="22">
        <v>19.2295747081758</v>
      </c>
      <c r="S20" s="17">
        <v>19.1808357648422</v>
      </c>
      <c r="T20" s="17">
        <v>16.983</v>
      </c>
      <c r="U20" s="17">
        <v>16.988</v>
      </c>
      <c r="V20" s="17">
        <v>17.6496578326</v>
      </c>
      <c r="W20" s="18">
        <v>17.4882178135712</v>
      </c>
      <c r="X20" s="18">
        <v>17.901402438627308</v>
      </c>
    </row>
    <row r="21" spans="2:24" ht="12.75">
      <c r="B21" s="24" t="s">
        <v>13</v>
      </c>
      <c r="C21" s="20">
        <v>1650.08</v>
      </c>
      <c r="D21" s="20">
        <v>1677.0883497432199</v>
      </c>
      <c r="E21" s="20">
        <v>1735.2376229108604</v>
      </c>
      <c r="F21" s="20">
        <v>1752.6046993543803</v>
      </c>
      <c r="G21" s="20">
        <v>1698.00706312982</v>
      </c>
      <c r="H21" s="20">
        <v>1678.7822601545802</v>
      </c>
      <c r="I21" s="20">
        <v>1742.79779532909</v>
      </c>
      <c r="J21" s="20">
        <v>1804.8235343186793</v>
      </c>
      <c r="K21" s="25">
        <v>1734.7106519817503</v>
      </c>
      <c r="L21" s="25">
        <v>1759.0423385099998</v>
      </c>
      <c r="M21" s="25">
        <v>1755.5782334132603</v>
      </c>
      <c r="N21" s="25">
        <v>1812.1563278551298</v>
      </c>
      <c r="O21" s="25">
        <v>1822.1001041652999</v>
      </c>
      <c r="P21" s="25">
        <v>1800.2171625077356</v>
      </c>
      <c r="Q21" s="25">
        <v>1839.12</v>
      </c>
      <c r="R21" s="25">
        <v>1857.78845816572</v>
      </c>
      <c r="S21" s="20">
        <v>1854.1877649363198</v>
      </c>
      <c r="T21" s="20">
        <v>1919.4070000000002</v>
      </c>
      <c r="U21" s="20">
        <v>1948.8930000000005</v>
      </c>
      <c r="V21" s="20">
        <v>1982.1801385896003</v>
      </c>
      <c r="W21" s="26">
        <v>2016.61566565154</v>
      </c>
      <c r="X21" s="26">
        <v>2017.1369289738698</v>
      </c>
    </row>
    <row r="23" ht="12.75">
      <c r="B23" s="13" t="s">
        <v>55</v>
      </c>
    </row>
    <row r="24" spans="2:24" ht="12.75">
      <c r="B24" s="21" t="s">
        <v>39</v>
      </c>
      <c r="C24" s="42">
        <f>+C5/C$21</f>
        <v>0.05279096805786386</v>
      </c>
      <c r="D24" s="42">
        <f aca="true" t="shared" si="0" ref="D24:X36">+D5/D$21</f>
        <v>0.050865205079888114</v>
      </c>
      <c r="E24" s="42">
        <f t="shared" si="0"/>
        <v>0.04795807855015887</v>
      </c>
      <c r="F24" s="42">
        <f t="shared" si="0"/>
        <v>0.04694476855271954</v>
      </c>
      <c r="G24" s="42">
        <f t="shared" si="0"/>
        <v>0.04771398601645026</v>
      </c>
      <c r="H24" s="42">
        <f t="shared" si="0"/>
        <v>0.04645055509869973</v>
      </c>
      <c r="I24" s="42">
        <f t="shared" si="0"/>
        <v>0.04223943921284306</v>
      </c>
      <c r="J24" s="42">
        <f t="shared" si="0"/>
        <v>0.04630791456239253</v>
      </c>
      <c r="K24" s="42">
        <f t="shared" si="0"/>
        <v>0.04690837177750509</v>
      </c>
      <c r="L24" s="42">
        <f t="shared" si="0"/>
        <v>0.04418070261221185</v>
      </c>
      <c r="M24" s="42">
        <f t="shared" si="0"/>
        <v>0.04435381281663837</v>
      </c>
      <c r="N24" s="42">
        <f t="shared" si="0"/>
        <v>0.04423194752170933</v>
      </c>
      <c r="O24" s="42">
        <f t="shared" si="0"/>
        <v>0.04114884266332357</v>
      </c>
      <c r="P24" s="42">
        <f t="shared" si="0"/>
        <v>0.040166847803518424</v>
      </c>
      <c r="Q24" s="42">
        <f t="shared" si="0"/>
        <v>0.05178618034712254</v>
      </c>
      <c r="R24" s="42">
        <f t="shared" si="0"/>
        <v>0.05234699507052201</v>
      </c>
      <c r="S24" s="42">
        <f t="shared" si="0"/>
        <v>0.052490334292509766</v>
      </c>
      <c r="T24" s="42">
        <f t="shared" si="0"/>
        <v>0.05325603168061802</v>
      </c>
      <c r="U24" s="42">
        <f t="shared" si="0"/>
        <v>0.052862317223162064</v>
      </c>
      <c r="V24" s="42">
        <f t="shared" si="0"/>
        <v>0.052798591273115626</v>
      </c>
      <c r="W24" s="42">
        <f t="shared" si="0"/>
        <v>0.050400525857436346</v>
      </c>
      <c r="X24" s="42">
        <f t="shared" si="0"/>
        <v>0.05518883290517075</v>
      </c>
    </row>
    <row r="25" spans="2:24" ht="12.75">
      <c r="B25" s="21" t="s">
        <v>40</v>
      </c>
      <c r="C25" s="42">
        <f>+C6/C$21</f>
        <v>0.0031020077814408998</v>
      </c>
      <c r="D25" s="42">
        <f>+D6/D$21</f>
        <v>0.0025166700374766966</v>
      </c>
      <c r="E25" s="42">
        <f>+E6/E$21</f>
        <v>0.0023890664571032992</v>
      </c>
      <c r="F25" s="42">
        <f>+F6/F$21</f>
        <v>0.0024461745432836613</v>
      </c>
      <c r="G25" s="42">
        <f>+G6/G$21</f>
        <v>0.002644722803285926</v>
      </c>
      <c r="H25" s="42">
        <f>+H6/H$21</f>
        <v>0.00356561368443864</v>
      </c>
      <c r="I25" s="42">
        <f>+I6/I$21</f>
        <v>0.0034418599886209514</v>
      </c>
      <c r="J25" s="42">
        <f>+J6/J$21</f>
        <v>0.004352441161335227</v>
      </c>
      <c r="K25" s="42">
        <f>+K6/K$21</f>
        <v>0.004176504142725766</v>
      </c>
      <c r="L25" s="42">
        <f>+L6/L$21</f>
        <v>0.0043929708744506555</v>
      </c>
      <c r="M25" s="42">
        <f>+M6/M$21</f>
        <v>0.004534201893640758</v>
      </c>
      <c r="N25" s="42">
        <f>+N6/N$21</f>
        <v>0.003984901166258498</v>
      </c>
      <c r="O25" s="42">
        <f>+O6/O$21</f>
        <v>0.0038433821485069674</v>
      </c>
      <c r="P25" s="42">
        <f>+P6/P$21</f>
        <v>0.0038231341040169797</v>
      </c>
      <c r="Q25" s="42">
        <f>+Q6/Q$21</f>
        <v>0.0036327156466135976</v>
      </c>
      <c r="R25" s="42">
        <f>+R6/R$21</f>
        <v>0.0037155773156942904</v>
      </c>
      <c r="S25" s="42">
        <f t="shared" si="0"/>
        <v>0.003932723656253584</v>
      </c>
      <c r="T25" s="42">
        <f t="shared" si="0"/>
        <v>0.0037584524803754493</v>
      </c>
      <c r="U25" s="42">
        <f t="shared" si="0"/>
        <v>0.0037826602076152967</v>
      </c>
      <c r="V25" s="42">
        <f t="shared" si="0"/>
        <v>0.0038646349286955727</v>
      </c>
      <c r="W25" s="42">
        <f t="shared" si="0"/>
        <v>0.0044920922187881894</v>
      </c>
      <c r="X25" s="42">
        <f t="shared" si="0"/>
        <v>0.004303814497443071</v>
      </c>
    </row>
    <row r="26" spans="2:24" ht="12.75">
      <c r="B26" s="21" t="s">
        <v>41</v>
      </c>
      <c r="C26" s="42">
        <f>+C7/C$21</f>
        <v>0.01176833486861243</v>
      </c>
      <c r="D26" s="42">
        <f t="shared" si="0"/>
        <v>0.010209082904082836</v>
      </c>
      <c r="E26" s="42">
        <f t="shared" si="0"/>
        <v>0.009725506626401063</v>
      </c>
      <c r="F26" s="42">
        <f t="shared" si="0"/>
        <v>0.00965810773315595</v>
      </c>
      <c r="G26" s="42">
        <f t="shared" si="0"/>
        <v>0.010264774145210626</v>
      </c>
      <c r="H26" s="42">
        <f t="shared" si="0"/>
        <v>0.013258831432940238</v>
      </c>
      <c r="I26" s="42">
        <f t="shared" si="0"/>
        <v>0.013579872583859336</v>
      </c>
      <c r="J26" s="42">
        <f t="shared" si="0"/>
        <v>0.011983607125682832</v>
      </c>
      <c r="K26" s="42">
        <f t="shared" si="0"/>
        <v>0.010670780698185393</v>
      </c>
      <c r="L26" s="42">
        <f t="shared" si="0"/>
        <v>0.011482066518710561</v>
      </c>
      <c r="M26" s="42">
        <f t="shared" si="0"/>
        <v>0.011579364115727919</v>
      </c>
      <c r="N26" s="42">
        <f t="shared" si="0"/>
        <v>0.011318352176252893</v>
      </c>
      <c r="O26" s="42">
        <f t="shared" si="0"/>
        <v>0.010083035580169902</v>
      </c>
      <c r="P26" s="42">
        <f t="shared" si="0"/>
        <v>0.009563120255596398</v>
      </c>
      <c r="Q26" s="42">
        <f t="shared" si="0"/>
        <v>0.008757449214841881</v>
      </c>
      <c r="R26" s="42">
        <f t="shared" si="0"/>
        <v>0.008055327027614998</v>
      </c>
      <c r="S26" s="42">
        <f t="shared" si="0"/>
        <v>0.007725488021930306</v>
      </c>
      <c r="T26" s="42">
        <f t="shared" si="0"/>
        <v>0.00793422135065674</v>
      </c>
      <c r="U26" s="42">
        <f t="shared" si="0"/>
        <v>0.007660246098682686</v>
      </c>
      <c r="V26" s="42">
        <f t="shared" si="0"/>
        <v>0.0072612422364100844</v>
      </c>
      <c r="W26" s="42">
        <f t="shared" si="0"/>
        <v>0.012931510059597594</v>
      </c>
      <c r="X26" s="42">
        <f t="shared" si="0"/>
        <v>0.006402905825020534</v>
      </c>
    </row>
    <row r="27" spans="2:24" ht="12.75">
      <c r="B27" s="21" t="s">
        <v>42</v>
      </c>
      <c r="C27" s="42">
        <f>+C8/C$21</f>
        <v>0.22225598268948782</v>
      </c>
      <c r="D27" s="42">
        <f t="shared" si="0"/>
        <v>0.21516431232370076</v>
      </c>
      <c r="E27" s="42">
        <f t="shared" si="0"/>
        <v>0.2159685470669001</v>
      </c>
      <c r="F27" s="42">
        <f t="shared" si="0"/>
        <v>0.22819067932104967</v>
      </c>
      <c r="G27" s="42">
        <f t="shared" si="0"/>
        <v>0.2217343973172828</v>
      </c>
      <c r="H27" s="42">
        <f t="shared" si="0"/>
        <v>0.23323181093440135</v>
      </c>
      <c r="I27" s="42">
        <f t="shared" si="0"/>
        <v>0.23748895202259815</v>
      </c>
      <c r="J27" s="42">
        <f t="shared" si="0"/>
        <v>0.23238945791445068</v>
      </c>
      <c r="K27" s="42">
        <f t="shared" si="0"/>
        <v>0.22899850467515998</v>
      </c>
      <c r="L27" s="42">
        <f t="shared" si="0"/>
        <v>0.2289673799501389</v>
      </c>
      <c r="M27" s="42">
        <f t="shared" si="0"/>
        <v>0.23259823350122585</v>
      </c>
      <c r="N27" s="42">
        <f t="shared" si="0"/>
        <v>0.224428923892446</v>
      </c>
      <c r="O27" s="42">
        <f t="shared" si="0"/>
        <v>0.21181849713412898</v>
      </c>
      <c r="P27" s="42">
        <f t="shared" si="0"/>
        <v>0.21024916188375892</v>
      </c>
      <c r="Q27" s="42">
        <f t="shared" si="0"/>
        <v>0.19257634085867154</v>
      </c>
      <c r="R27" s="42">
        <f t="shared" si="0"/>
        <v>0.21325588821491975</v>
      </c>
      <c r="S27" s="42">
        <f t="shared" si="0"/>
        <v>0.2140656646505627</v>
      </c>
      <c r="T27" s="42">
        <f t="shared" si="0"/>
        <v>0.20414690578913172</v>
      </c>
      <c r="U27" s="42">
        <f t="shared" si="0"/>
        <v>0.19352473429788083</v>
      </c>
      <c r="V27" s="42">
        <f t="shared" si="0"/>
        <v>0.19462690403760766</v>
      </c>
      <c r="W27" s="42">
        <f t="shared" si="0"/>
        <v>0.18969811943622766</v>
      </c>
      <c r="X27" s="42">
        <f t="shared" si="0"/>
        <v>0.2063731188041584</v>
      </c>
    </row>
    <row r="28" spans="2:24" ht="12.75">
      <c r="B28" s="21" t="s">
        <v>43</v>
      </c>
      <c r="C28" s="42">
        <f>+C9/C$21</f>
        <v>0.030057956583923205</v>
      </c>
      <c r="D28" s="42">
        <f t="shared" si="0"/>
        <v>0.028840407845779646</v>
      </c>
      <c r="E28" s="42">
        <f t="shared" si="0"/>
        <v>0.03215317848307518</v>
      </c>
      <c r="F28" s="42">
        <f t="shared" si="0"/>
        <v>0.03073025367319856</v>
      </c>
      <c r="G28" s="42">
        <f t="shared" si="0"/>
        <v>0.03392873519254341</v>
      </c>
      <c r="H28" s="42">
        <f t="shared" si="0"/>
        <v>0.03741497184644802</v>
      </c>
      <c r="I28" s="42">
        <f t="shared" si="0"/>
        <v>0.03516195405126075</v>
      </c>
      <c r="J28" s="42">
        <f t="shared" si="0"/>
        <v>0.04224452403020688</v>
      </c>
      <c r="K28" s="42">
        <f t="shared" si="0"/>
        <v>0.04433419240182149</v>
      </c>
      <c r="L28" s="42">
        <f t="shared" si="0"/>
        <v>0.03961145449689465</v>
      </c>
      <c r="M28" s="42">
        <f t="shared" si="0"/>
        <v>0.04143487786962708</v>
      </c>
      <c r="N28" s="42">
        <f t="shared" si="0"/>
        <v>0.03945878876856775</v>
      </c>
      <c r="O28" s="42">
        <f t="shared" si="0"/>
        <v>0.036884840676016425</v>
      </c>
      <c r="P28" s="42">
        <f t="shared" si="0"/>
        <v>0.037040270537599125</v>
      </c>
      <c r="Q28" s="42">
        <f t="shared" si="0"/>
        <v>0.03961514202444648</v>
      </c>
      <c r="R28" s="42">
        <f t="shared" si="0"/>
        <v>0.03886106375205027</v>
      </c>
      <c r="S28" s="42">
        <f t="shared" si="0"/>
        <v>0.04027141130024086</v>
      </c>
      <c r="T28" s="42">
        <f t="shared" si="0"/>
        <v>0.03648522694769791</v>
      </c>
      <c r="U28" s="42">
        <f t="shared" si="0"/>
        <v>0.03649148516619434</v>
      </c>
      <c r="V28" s="42">
        <f t="shared" si="0"/>
        <v>0.03300512180214378</v>
      </c>
      <c r="W28" s="42">
        <f t="shared" si="0"/>
        <v>0.03671262838311384</v>
      </c>
      <c r="X28" s="42">
        <f t="shared" si="0"/>
        <v>0.03609623817040746</v>
      </c>
    </row>
    <row r="29" spans="2:24" ht="12.75">
      <c r="B29" s="21" t="s">
        <v>44</v>
      </c>
      <c r="C29" s="42">
        <f>+C10/C$21</f>
        <v>0.038546768641520415</v>
      </c>
      <c r="D29" s="42">
        <f t="shared" si="0"/>
        <v>0.03758245593301655</v>
      </c>
      <c r="E29" s="42">
        <f t="shared" si="0"/>
        <v>0.036115978107293126</v>
      </c>
      <c r="F29" s="42">
        <f t="shared" si="0"/>
        <v>0.034805639869886926</v>
      </c>
      <c r="G29" s="42">
        <f t="shared" si="0"/>
        <v>0.03477549374332929</v>
      </c>
      <c r="H29" s="42">
        <f t="shared" si="0"/>
        <v>0.03402941069602423</v>
      </c>
      <c r="I29" s="42">
        <f t="shared" si="0"/>
        <v>0.032724095217960054</v>
      </c>
      <c r="J29" s="42">
        <f t="shared" si="0"/>
        <v>0.03114071093258952</v>
      </c>
      <c r="K29" s="42">
        <f t="shared" si="0"/>
        <v>0.03493053234374347</v>
      </c>
      <c r="L29" s="42">
        <f t="shared" si="0"/>
        <v>0.02955862486177698</v>
      </c>
      <c r="M29" s="42">
        <f t="shared" si="0"/>
        <v>0.03107403179753758</v>
      </c>
      <c r="N29" s="42">
        <f t="shared" si="0"/>
        <v>0.028921935659250664</v>
      </c>
      <c r="O29" s="42">
        <f t="shared" si="0"/>
        <v>0.029311735195773018</v>
      </c>
      <c r="P29" s="42">
        <f t="shared" si="0"/>
        <v>0.028522398340399865</v>
      </c>
      <c r="Q29" s="42">
        <f t="shared" si="0"/>
        <v>0.02684272913132368</v>
      </c>
      <c r="R29" s="42">
        <f t="shared" si="0"/>
        <v>0.025016626765411637</v>
      </c>
      <c r="S29" s="42">
        <f t="shared" si="0"/>
        <v>0.025186916098260115</v>
      </c>
      <c r="T29" s="42">
        <f t="shared" si="0"/>
        <v>0.02390842588361926</v>
      </c>
      <c r="U29" s="42">
        <f t="shared" si="0"/>
        <v>0.02444669871562984</v>
      </c>
      <c r="V29" s="42">
        <f t="shared" si="0"/>
        <v>0.02381343889195483</v>
      </c>
      <c r="W29" s="42">
        <f t="shared" si="0"/>
        <v>0.026041592097555504</v>
      </c>
      <c r="X29" s="42">
        <f t="shared" si="0"/>
        <v>0.01825278657099338</v>
      </c>
    </row>
    <row r="30" spans="2:24" ht="12.75">
      <c r="B30" s="21" t="s">
        <v>45</v>
      </c>
      <c r="C30" s="42">
        <f>+C11/C$21</f>
        <v>0.13789296721649255</v>
      </c>
      <c r="D30" s="42">
        <f t="shared" si="0"/>
        <v>0.12851704174821835</v>
      </c>
      <c r="E30" s="42">
        <f t="shared" si="0"/>
        <v>0.12617125001342644</v>
      </c>
      <c r="F30" s="42">
        <f t="shared" si="0"/>
        <v>0.1298125820820745</v>
      </c>
      <c r="G30" s="42">
        <f t="shared" si="0"/>
        <v>0.12227149844078518</v>
      </c>
      <c r="H30" s="42">
        <f t="shared" si="0"/>
        <v>0.12482954574597652</v>
      </c>
      <c r="I30" s="42">
        <f t="shared" si="0"/>
        <v>0.13849936497794987</v>
      </c>
      <c r="J30" s="42">
        <f t="shared" si="0"/>
        <v>0.12670350221708654</v>
      </c>
      <c r="K30" s="42">
        <f t="shared" si="0"/>
        <v>0.1261309688942033</v>
      </c>
      <c r="L30" s="42">
        <f t="shared" si="0"/>
        <v>0.13735113164169385</v>
      </c>
      <c r="M30" s="42">
        <f t="shared" si="0"/>
        <v>0.13183162133808118</v>
      </c>
      <c r="N30" s="42">
        <f t="shared" si="0"/>
        <v>0.13374539726259022</v>
      </c>
      <c r="O30" s="42">
        <f t="shared" si="0"/>
        <v>0.1250656497455482</v>
      </c>
      <c r="P30" s="42">
        <f t="shared" si="0"/>
        <v>0.12813078569966074</v>
      </c>
      <c r="Q30" s="42">
        <f t="shared" si="0"/>
        <v>0.1319538692418113</v>
      </c>
      <c r="R30" s="42">
        <f t="shared" si="0"/>
        <v>0.13276150739912326</v>
      </c>
      <c r="S30" s="42">
        <f t="shared" si="0"/>
        <v>0.13764425126004115</v>
      </c>
      <c r="T30" s="42">
        <f t="shared" si="0"/>
        <v>0.12628379494291725</v>
      </c>
      <c r="U30" s="42">
        <f t="shared" si="0"/>
        <v>0.1268217393156012</v>
      </c>
      <c r="V30" s="42">
        <f t="shared" si="0"/>
        <v>0.1275289634091061</v>
      </c>
      <c r="W30" s="42">
        <f t="shared" si="0"/>
        <v>0.1209486652595265</v>
      </c>
      <c r="X30" s="42">
        <f t="shared" si="0"/>
        <v>0.1266267265319682</v>
      </c>
    </row>
    <row r="31" spans="2:24" ht="12.75">
      <c r="B31" s="23" t="s">
        <v>46</v>
      </c>
      <c r="C31" s="42">
        <f>+C12/C$21</f>
        <v>0.05979287973916416</v>
      </c>
      <c r="D31" s="42">
        <f t="shared" si="0"/>
        <v>0.059227236308217385</v>
      </c>
      <c r="E31" s="42">
        <f t="shared" si="0"/>
        <v>0.05303332222916386</v>
      </c>
      <c r="F31" s="42">
        <f t="shared" si="0"/>
        <v>0.056348041310387564</v>
      </c>
      <c r="G31" s="42">
        <f t="shared" si="0"/>
        <v>0.05547202720487072</v>
      </c>
      <c r="H31" s="42">
        <f t="shared" si="0"/>
        <v>0.05864340381517666</v>
      </c>
      <c r="I31" s="42">
        <f t="shared" si="0"/>
        <v>0.053438876414468844</v>
      </c>
      <c r="J31" s="42">
        <f t="shared" si="0"/>
        <v>0.05775785740775412</v>
      </c>
      <c r="K31" s="42">
        <f t="shared" si="0"/>
        <v>0.059145829072654775</v>
      </c>
      <c r="L31" s="42">
        <f t="shared" si="0"/>
        <v>0.05372226334247655</v>
      </c>
      <c r="M31" s="42">
        <f t="shared" si="0"/>
        <v>0.051443361981344964</v>
      </c>
      <c r="N31" s="42">
        <f t="shared" si="0"/>
        <v>0.048981766675203216</v>
      </c>
      <c r="O31" s="42">
        <f t="shared" si="0"/>
        <v>0.053436513526549226</v>
      </c>
      <c r="P31" s="42">
        <f t="shared" si="0"/>
        <v>0.04595361015562728</v>
      </c>
      <c r="Q31" s="42">
        <f t="shared" si="0"/>
        <v>0.042532298055591805</v>
      </c>
      <c r="R31" s="42">
        <f t="shared" si="0"/>
        <v>0.04151829452923718</v>
      </c>
      <c r="S31" s="42">
        <f t="shared" si="0"/>
        <v>0.04125608579296057</v>
      </c>
      <c r="T31" s="42">
        <f t="shared" si="0"/>
        <v>0.041675892606414376</v>
      </c>
      <c r="U31" s="42">
        <f t="shared" si="0"/>
        <v>0.04039985776540835</v>
      </c>
      <c r="V31" s="42">
        <f t="shared" si="0"/>
        <v>0.0420031816064161</v>
      </c>
      <c r="W31" s="42">
        <f t="shared" si="0"/>
        <v>0.04072615579084072</v>
      </c>
      <c r="X31" s="42">
        <f t="shared" si="0"/>
        <v>0.040686196527228484</v>
      </c>
    </row>
    <row r="32" spans="2:24" ht="12.75">
      <c r="B32" s="21" t="s">
        <v>47</v>
      </c>
      <c r="C32" s="42">
        <f>+C13/C$21</f>
        <v>0.18888455832444487</v>
      </c>
      <c r="D32" s="42">
        <f t="shared" si="0"/>
        <v>0.20516759361704648</v>
      </c>
      <c r="E32" s="42">
        <f t="shared" si="0"/>
        <v>0.2116641514398905</v>
      </c>
      <c r="F32" s="42">
        <f t="shared" si="0"/>
        <v>0.2257457030360274</v>
      </c>
      <c r="G32" s="42">
        <f t="shared" si="0"/>
        <v>0.21318903487524765</v>
      </c>
      <c r="H32" s="42">
        <f t="shared" si="0"/>
        <v>0.188645812811269</v>
      </c>
      <c r="I32" s="42">
        <f t="shared" si="0"/>
        <v>0.18752581560288648</v>
      </c>
      <c r="J32" s="42">
        <f t="shared" si="0"/>
        <v>0.19359881724037115</v>
      </c>
      <c r="K32" s="42">
        <f t="shared" si="0"/>
        <v>0.1817014897147229</v>
      </c>
      <c r="L32" s="42">
        <f t="shared" si="0"/>
        <v>0.19206706991838524</v>
      </c>
      <c r="M32" s="42">
        <f t="shared" si="0"/>
        <v>0.19119215497238548</v>
      </c>
      <c r="N32" s="42">
        <f t="shared" si="0"/>
        <v>0.20465565467264274</v>
      </c>
      <c r="O32" s="42">
        <f t="shared" si="0"/>
        <v>0.2195280449508991</v>
      </c>
      <c r="P32" s="42">
        <f t="shared" si="0"/>
        <v>0.22486958639417512</v>
      </c>
      <c r="Q32" s="42">
        <f t="shared" si="0"/>
        <v>0.22582158858584542</v>
      </c>
      <c r="R32" s="42">
        <f t="shared" si="0"/>
        <v>0.21426706432435877</v>
      </c>
      <c r="S32" s="42">
        <f t="shared" si="0"/>
        <v>0.20667162539595108</v>
      </c>
      <c r="T32" s="42">
        <f t="shared" si="0"/>
        <v>0.23545032398027096</v>
      </c>
      <c r="U32" s="42">
        <f t="shared" si="0"/>
        <v>0.2375148353449881</v>
      </c>
      <c r="V32" s="42">
        <f t="shared" si="0"/>
        <v>0.23481844437228486</v>
      </c>
      <c r="W32" s="42">
        <f t="shared" si="0"/>
        <v>0.25295598109614403</v>
      </c>
      <c r="X32" s="42">
        <f t="shared" si="0"/>
        <v>0.2360616294250881</v>
      </c>
    </row>
    <row r="33" spans="2:24" ht="12.75">
      <c r="B33" s="23" t="s">
        <v>48</v>
      </c>
      <c r="C33" s="42">
        <f>+C14/C$21</f>
        <v>0.14445816202850773</v>
      </c>
      <c r="D33" s="42">
        <f t="shared" si="0"/>
        <v>0.14883546417707688</v>
      </c>
      <c r="E33" s="42">
        <f t="shared" si="0"/>
        <v>0.14647662236231773</v>
      </c>
      <c r="F33" s="42">
        <f t="shared" si="0"/>
        <v>0.1251953541382313</v>
      </c>
      <c r="G33" s="42">
        <f t="shared" si="0"/>
        <v>0.13634861245703736</v>
      </c>
      <c r="H33" s="42">
        <f t="shared" si="0"/>
        <v>0.14259838138744516</v>
      </c>
      <c r="I33" s="42">
        <f t="shared" si="0"/>
        <v>0.14280128863314606</v>
      </c>
      <c r="J33" s="42">
        <f t="shared" si="0"/>
        <v>0.1430701625353389</v>
      </c>
      <c r="K33" s="42">
        <f t="shared" si="0"/>
        <v>0.1379071725160846</v>
      </c>
      <c r="L33" s="42">
        <f t="shared" si="0"/>
        <v>0.13758615135722282</v>
      </c>
      <c r="M33" s="42">
        <f t="shared" si="0"/>
        <v>0.13891995979443794</v>
      </c>
      <c r="N33" s="42">
        <f t="shared" si="0"/>
        <v>0.1348527602143582</v>
      </c>
      <c r="O33" s="42">
        <f t="shared" si="0"/>
        <v>0.14060430504453733</v>
      </c>
      <c r="P33" s="42">
        <f t="shared" si="0"/>
        <v>0.1402859204490196</v>
      </c>
      <c r="Q33" s="42">
        <f t="shared" si="0"/>
        <v>0.13864891904824048</v>
      </c>
      <c r="R33" s="42">
        <f t="shared" si="0"/>
        <v>0.13471636474107784</v>
      </c>
      <c r="S33" s="42">
        <f t="shared" si="0"/>
        <v>0.13499976265621677</v>
      </c>
      <c r="T33" s="42">
        <f t="shared" si="0"/>
        <v>0.13033296221176643</v>
      </c>
      <c r="U33" s="42">
        <f t="shared" si="0"/>
        <v>0.1341084400221048</v>
      </c>
      <c r="V33" s="42">
        <f t="shared" si="0"/>
        <v>0.1323694924328593</v>
      </c>
      <c r="W33" s="42">
        <f t="shared" si="0"/>
        <v>0.12883961405873262</v>
      </c>
      <c r="X33" s="42">
        <f t="shared" si="0"/>
        <v>0.12736368578562673</v>
      </c>
    </row>
    <row r="34" spans="2:24" ht="12.75">
      <c r="B34" s="21" t="s">
        <v>49</v>
      </c>
      <c r="C34" s="42">
        <f>+C15/C$21</f>
        <v>0.0074954880975467856</v>
      </c>
      <c r="D34" s="42">
        <f t="shared" si="0"/>
        <v>0.002873387082283309</v>
      </c>
      <c r="E34" s="42">
        <f t="shared" si="0"/>
        <v>0.006860195884890352</v>
      </c>
      <c r="F34" s="42">
        <f t="shared" si="0"/>
        <v>0.006642717553073245</v>
      </c>
      <c r="G34" s="42">
        <f t="shared" si="0"/>
        <v>0.009594498959251055</v>
      </c>
      <c r="H34" s="42">
        <f t="shared" si="0"/>
        <v>0.00769324545924781</v>
      </c>
      <c r="I34" s="42">
        <f t="shared" si="0"/>
        <v>0.008557931987275478</v>
      </c>
      <c r="J34" s="42">
        <f t="shared" si="0"/>
        <v>0.007705782664067473</v>
      </c>
      <c r="K34" s="42">
        <f t="shared" si="0"/>
        <v>0.014397749484540793</v>
      </c>
      <c r="L34" s="42">
        <f t="shared" si="0"/>
        <v>0.011780843971927052</v>
      </c>
      <c r="M34" s="42">
        <f t="shared" si="0"/>
        <v>0.011442065542345564</v>
      </c>
      <c r="N34" s="42">
        <f t="shared" si="0"/>
        <v>0.012210837658221261</v>
      </c>
      <c r="O34" s="42">
        <f t="shared" si="0"/>
        <v>0.012781504589303959</v>
      </c>
      <c r="P34" s="42">
        <f t="shared" si="0"/>
        <v>0.013816917141463547</v>
      </c>
      <c r="Q34" s="42">
        <f t="shared" si="0"/>
        <v>0.012601679063900128</v>
      </c>
      <c r="R34" s="42">
        <f t="shared" si="0"/>
        <v>0.011625661303180029</v>
      </c>
      <c r="S34" s="42">
        <f t="shared" si="0"/>
        <v>0.01077681308915661</v>
      </c>
      <c r="T34" s="42">
        <f t="shared" si="0"/>
        <v>0.011726538456929664</v>
      </c>
      <c r="U34" s="42">
        <f t="shared" si="0"/>
        <v>0.015509830452467115</v>
      </c>
      <c r="V34" s="42">
        <f t="shared" si="0"/>
        <v>0.01623272140194817</v>
      </c>
      <c r="W34" s="42">
        <f t="shared" si="0"/>
        <v>0.014854571508175676</v>
      </c>
      <c r="X34" s="42">
        <f t="shared" si="0"/>
        <v>0.020442296286954452</v>
      </c>
    </row>
    <row r="35" spans="2:24" ht="12.75">
      <c r="B35" s="21" t="s">
        <v>50</v>
      </c>
      <c r="C35" s="42">
        <f>+C16/C$21</f>
        <v>0.0034035198293416074</v>
      </c>
      <c r="D35" s="42">
        <f t="shared" si="0"/>
        <v>0.0034152398714575568</v>
      </c>
      <c r="E35" s="42">
        <f t="shared" si="0"/>
        <v>0.0034739086568950353</v>
      </c>
      <c r="F35" s="42">
        <f t="shared" si="0"/>
        <v>0.004500455238369259</v>
      </c>
      <c r="G35" s="42">
        <f t="shared" si="0"/>
        <v>0.004944680256231702</v>
      </c>
      <c r="H35" s="42">
        <f t="shared" si="0"/>
        <v>0.0053929650168964465</v>
      </c>
      <c r="I35" s="42">
        <f t="shared" si="0"/>
        <v>0.0049935729912698595</v>
      </c>
      <c r="J35" s="42">
        <f t="shared" si="0"/>
        <v>0.005930306458431116</v>
      </c>
      <c r="K35" s="42">
        <f t="shared" si="0"/>
        <v>0.006303094347155103</v>
      </c>
      <c r="L35" s="42">
        <f t="shared" si="0"/>
        <v>0.0061622042418727025</v>
      </c>
      <c r="M35" s="42">
        <f t="shared" si="0"/>
        <v>0.0065192175278143425</v>
      </c>
      <c r="N35" s="42">
        <f t="shared" si="0"/>
        <v>0.0064228617759254925</v>
      </c>
      <c r="O35" s="42">
        <f t="shared" si="0"/>
        <v>0.006229867375741011</v>
      </c>
      <c r="P35" s="42">
        <f t="shared" si="0"/>
        <v>0.006437310472502622</v>
      </c>
      <c r="Q35" s="42">
        <f t="shared" si="0"/>
        <v>0.006444386445691419</v>
      </c>
      <c r="R35" s="42">
        <f t="shared" si="0"/>
        <v>0.00645527747783583</v>
      </c>
      <c r="S35" s="42">
        <f t="shared" si="0"/>
        <v>0.006529754318746383</v>
      </c>
      <c r="T35" s="42">
        <f t="shared" si="0"/>
        <v>0.0066515335205091985</v>
      </c>
      <c r="U35" s="42">
        <f t="shared" si="0"/>
        <v>0.006481115176666957</v>
      </c>
      <c r="V35" s="42">
        <f t="shared" si="0"/>
        <v>0.006366986210975756</v>
      </c>
      <c r="W35" s="42">
        <f t="shared" si="0"/>
        <v>0.00643938896576263</v>
      </c>
      <c r="X35" s="42">
        <f t="shared" si="0"/>
        <v>0.006398896893815469</v>
      </c>
    </row>
    <row r="36" spans="2:24" ht="12.75">
      <c r="B36" s="21" t="s">
        <v>51</v>
      </c>
      <c r="C36" s="42">
        <f>+C17/C$21</f>
        <v>0.0047994394211189765</v>
      </c>
      <c r="D36" s="42">
        <f t="shared" si="0"/>
        <v>0.0019479838378820076</v>
      </c>
      <c r="E36" s="42">
        <f t="shared" si="0"/>
        <v>0.0017565732553025566</v>
      </c>
      <c r="F36" s="42">
        <f t="shared" si="0"/>
        <v>0.0023402128280900353</v>
      </c>
      <c r="G36" s="42">
        <f t="shared" si="0"/>
        <v>0.0033663540771520224</v>
      </c>
      <c r="H36" s="42">
        <f t="shared" si="0"/>
        <v>0.004659886624772693</v>
      </c>
      <c r="I36" s="42">
        <f t="shared" si="0"/>
        <v>0.004049505925997197</v>
      </c>
      <c r="J36" s="42">
        <f t="shared" si="0"/>
        <v>0.003207688200588111</v>
      </c>
      <c r="K36" s="42">
        <f t="shared" si="0"/>
        <v>0.0031907363151933185</v>
      </c>
      <c r="L36" s="42">
        <f t="shared" si="0"/>
        <v>0.004881801752011202</v>
      </c>
      <c r="M36" s="42">
        <f t="shared" si="0"/>
        <v>0.004869573114700408</v>
      </c>
      <c r="N36" s="42">
        <f t="shared" si="0"/>
        <v>0.003274714120551115</v>
      </c>
      <c r="O36" s="42">
        <f t="shared" si="0"/>
        <v>0.0038066069120089733</v>
      </c>
      <c r="P36" s="42">
        <f t="shared" si="0"/>
        <v>0.0047361091395735225</v>
      </c>
      <c r="Q36" s="42">
        <f t="shared" si="0"/>
        <v>0.003602266301274523</v>
      </c>
      <c r="R36" s="42">
        <f t="shared" si="0"/>
        <v>0.00393095676638158</v>
      </c>
      <c r="S36" s="42">
        <f t="shared" si="0"/>
        <v>0.003842676052352565</v>
      </c>
      <c r="T36" s="42">
        <f t="shared" si="0"/>
        <v>0.0038558784041112693</v>
      </c>
      <c r="U36" s="42">
        <f t="shared" si="0"/>
        <v>0.003837563170476777</v>
      </c>
      <c r="V36" s="42">
        <f aca="true" t="shared" si="1" ref="D36:X40">+V17/V$21</f>
        <v>0.003985069243187221</v>
      </c>
      <c r="W36" s="42">
        <f t="shared" si="1"/>
        <v>0.004288885403142996</v>
      </c>
      <c r="X36" s="42">
        <f t="shared" si="1"/>
        <v>0.004422075485216725</v>
      </c>
    </row>
    <row r="37" spans="2:24" ht="12.75">
      <c r="B37" s="23" t="s">
        <v>52</v>
      </c>
      <c r="C37" s="42">
        <f>+C18/C$21</f>
        <v>0.07050658513526617</v>
      </c>
      <c r="D37" s="42">
        <f t="shared" si="1"/>
        <v>0.07841890501483503</v>
      </c>
      <c r="E37" s="42">
        <f t="shared" si="1"/>
        <v>0.082181550882225</v>
      </c>
      <c r="F37" s="42">
        <f t="shared" si="1"/>
        <v>0.07506194582752258</v>
      </c>
      <c r="G37" s="42">
        <f t="shared" si="1"/>
        <v>0.08053893235751779</v>
      </c>
      <c r="H37" s="42">
        <f t="shared" si="1"/>
        <v>0.0712363776044359</v>
      </c>
      <c r="I37" s="42">
        <f t="shared" si="1"/>
        <v>0.07093163551808207</v>
      </c>
      <c r="J37" s="42">
        <f t="shared" si="1"/>
        <v>0.07227111624506723</v>
      </c>
      <c r="K37" s="42">
        <f t="shared" si="1"/>
        <v>0.0815980273014772</v>
      </c>
      <c r="L37" s="42">
        <f t="shared" si="1"/>
        <v>0.0782307773936606</v>
      </c>
      <c r="M37" s="42">
        <f t="shared" si="1"/>
        <v>0.07664089851606239</v>
      </c>
      <c r="N37" s="42">
        <f t="shared" si="1"/>
        <v>0.08025699724914931</v>
      </c>
      <c r="O37" s="42">
        <f t="shared" si="1"/>
        <v>0.07914240505548041</v>
      </c>
      <c r="P37" s="42">
        <f t="shared" si="1"/>
        <v>0.0797887240621798</v>
      </c>
      <c r="Q37" s="42">
        <f t="shared" si="1"/>
        <v>0.092300665535691</v>
      </c>
      <c r="R37" s="42">
        <f t="shared" si="1"/>
        <v>0.08721460760613449</v>
      </c>
      <c r="S37" s="42">
        <f t="shared" si="1"/>
        <v>0.08853320047472453</v>
      </c>
      <c r="T37" s="42">
        <f t="shared" si="1"/>
        <v>0.08916347601108049</v>
      </c>
      <c r="U37" s="42">
        <f t="shared" si="1"/>
        <v>0.08977506717916271</v>
      </c>
      <c r="V37" s="42">
        <f t="shared" si="1"/>
        <v>0.0948616654093976</v>
      </c>
      <c r="W37" s="42">
        <f t="shared" si="1"/>
        <v>0.08374449630238189</v>
      </c>
      <c r="X37" s="42">
        <f t="shared" si="1"/>
        <v>0.08471341238995095</v>
      </c>
    </row>
    <row r="38" spans="2:24" ht="12.75">
      <c r="B38" s="23" t="s">
        <v>53</v>
      </c>
      <c r="C38" s="42">
        <f>+C19/C$21</f>
        <v>0.007287062445457191</v>
      </c>
      <c r="D38" s="42">
        <f t="shared" si="1"/>
        <v>0.008261790741150556</v>
      </c>
      <c r="E38" s="42">
        <f t="shared" si="1"/>
        <v>0.007444502602663774</v>
      </c>
      <c r="F38" s="42">
        <f t="shared" si="1"/>
        <v>0.0032692780078192817</v>
      </c>
      <c r="G38" s="42">
        <f t="shared" si="1"/>
        <v>0.006867524436857102</v>
      </c>
      <c r="H38" s="42">
        <f t="shared" si="1"/>
        <v>0.010741885608404939</v>
      </c>
      <c r="I38" s="42">
        <f t="shared" si="1"/>
        <v>0.014974182931573049</v>
      </c>
      <c r="J38" s="42">
        <f t="shared" si="1"/>
        <v>0.010809598873290872</v>
      </c>
      <c r="K38" s="42">
        <f t="shared" si="1"/>
        <v>0.01033312221505571</v>
      </c>
      <c r="L38" s="42">
        <f t="shared" si="1"/>
        <v>0.011034142103959177</v>
      </c>
      <c r="M38" s="42">
        <f t="shared" si="1"/>
        <v>0.01206031429764948</v>
      </c>
      <c r="N38" s="42">
        <f t="shared" si="1"/>
        <v>0.01265731890622619</v>
      </c>
      <c r="O38" s="42">
        <f t="shared" si="1"/>
        <v>0.015430013008728318</v>
      </c>
      <c r="P38" s="42">
        <f t="shared" si="1"/>
        <v>0.015535106188173465</v>
      </c>
      <c r="Q38" s="42">
        <f t="shared" si="1"/>
        <v>0.012314585236417418</v>
      </c>
      <c r="R38" s="42">
        <f t="shared" si="1"/>
        <v>0.015907999583271024</v>
      </c>
      <c r="S38" s="42">
        <f t="shared" si="1"/>
        <v>0.01572869023719424</v>
      </c>
      <c r="T38" s="42">
        <f t="shared" si="1"/>
        <v>0.016522290478257085</v>
      </c>
      <c r="U38" s="42">
        <f t="shared" si="1"/>
        <v>0.018066666564044303</v>
      </c>
      <c r="V38" s="42">
        <f t="shared" si="1"/>
        <v>0.017559378339768724</v>
      </c>
      <c r="W38" s="42">
        <f t="shared" si="1"/>
        <v>0.0182537107042696</v>
      </c>
      <c r="X38" s="42">
        <f t="shared" si="1"/>
        <v>0.017792724882278895</v>
      </c>
    </row>
    <row r="39" spans="2:24" ht="12.75">
      <c r="B39" s="21" t="s">
        <v>54</v>
      </c>
      <c r="C39" s="42">
        <f>+C20/C$21</f>
        <v>0.016957400869321487</v>
      </c>
      <c r="D39" s="42">
        <f t="shared" si="1"/>
        <v>0.01815722347788798</v>
      </c>
      <c r="E39" s="42">
        <f t="shared" si="1"/>
        <v>0.016627567382292846</v>
      </c>
      <c r="F39" s="42">
        <f t="shared" si="1"/>
        <v>0.01830808628511042</v>
      </c>
      <c r="G39" s="42">
        <f t="shared" si="1"/>
        <v>0.01634472771694715</v>
      </c>
      <c r="H39" s="42">
        <f t="shared" si="1"/>
        <v>0.017606750643128874</v>
      </c>
      <c r="I39" s="42">
        <f t="shared" si="1"/>
        <v>0.009591651940208865</v>
      </c>
      <c r="J39" s="42">
        <f t="shared" si="1"/>
        <v>0.010526512431347243</v>
      </c>
      <c r="K39" s="42">
        <f t="shared" si="1"/>
        <v>0.009272924099770985</v>
      </c>
      <c r="L39" s="42">
        <f t="shared" si="1"/>
        <v>0.008990414962607279</v>
      </c>
      <c r="M39" s="42">
        <f t="shared" si="1"/>
        <v>0.00950631092078055</v>
      </c>
      <c r="N39" s="42">
        <f t="shared" si="1"/>
        <v>0.010596842280647209</v>
      </c>
      <c r="O39" s="42">
        <f t="shared" si="1"/>
        <v>0.010884756393284662</v>
      </c>
      <c r="P39" s="42">
        <f t="shared" si="1"/>
        <v>0.011080997372734625</v>
      </c>
      <c r="Q39" s="42">
        <f t="shared" si="1"/>
        <v>0.010569185262516856</v>
      </c>
      <c r="R39" s="42">
        <f t="shared" si="1"/>
        <v>0.010350788123187096</v>
      </c>
      <c r="S39" s="42">
        <f t="shared" si="1"/>
        <v>0.010344602702898833</v>
      </c>
      <c r="T39" s="42">
        <f t="shared" si="1"/>
        <v>0.00884804525564406</v>
      </c>
      <c r="U39" s="42">
        <f t="shared" si="1"/>
        <v>0.00871674329991436</v>
      </c>
      <c r="V39" s="42">
        <f t="shared" si="1"/>
        <v>0.008904164404128492</v>
      </c>
      <c r="W39" s="42">
        <f t="shared" si="1"/>
        <v>0.00867206285830424</v>
      </c>
      <c r="X39" s="42">
        <f t="shared" si="1"/>
        <v>0.008874659018678451</v>
      </c>
    </row>
    <row r="40" spans="2:24" ht="12.75">
      <c r="B40" s="24" t="s">
        <v>13</v>
      </c>
      <c r="C40" s="42">
        <f>+C21/C$21</f>
        <v>1</v>
      </c>
      <c r="D40" s="42">
        <f t="shared" si="1"/>
        <v>1</v>
      </c>
      <c r="E40" s="42">
        <f t="shared" si="1"/>
        <v>1</v>
      </c>
      <c r="F40" s="42">
        <f t="shared" si="1"/>
        <v>1</v>
      </c>
      <c r="G40" s="42">
        <f t="shared" si="1"/>
        <v>1</v>
      </c>
      <c r="H40" s="42">
        <f t="shared" si="1"/>
        <v>1</v>
      </c>
      <c r="I40" s="42">
        <f t="shared" si="1"/>
        <v>1</v>
      </c>
      <c r="J40" s="42">
        <f t="shared" si="1"/>
        <v>1</v>
      </c>
      <c r="K40" s="42">
        <f t="shared" si="1"/>
        <v>1</v>
      </c>
      <c r="L40" s="42">
        <f t="shared" si="1"/>
        <v>1</v>
      </c>
      <c r="M40" s="42">
        <f t="shared" si="1"/>
        <v>1</v>
      </c>
      <c r="N40" s="42">
        <f t="shared" si="1"/>
        <v>1</v>
      </c>
      <c r="O40" s="42">
        <f t="shared" si="1"/>
        <v>1</v>
      </c>
      <c r="P40" s="42">
        <f t="shared" si="1"/>
        <v>1</v>
      </c>
      <c r="Q40" s="42">
        <f t="shared" si="1"/>
        <v>1</v>
      </c>
      <c r="R40" s="42">
        <f t="shared" si="1"/>
        <v>1</v>
      </c>
      <c r="S40" s="42">
        <f t="shared" si="1"/>
        <v>1</v>
      </c>
      <c r="T40" s="42">
        <f t="shared" si="1"/>
        <v>1</v>
      </c>
      <c r="U40" s="42">
        <f t="shared" si="1"/>
        <v>1</v>
      </c>
      <c r="V40" s="42">
        <f t="shared" si="1"/>
        <v>1</v>
      </c>
      <c r="W40" s="42">
        <f t="shared" si="1"/>
        <v>1</v>
      </c>
      <c r="X40" s="42">
        <f t="shared" si="1"/>
        <v>1</v>
      </c>
    </row>
    <row r="42" ht="12.75">
      <c r="B42" s="13" t="s">
        <v>57</v>
      </c>
    </row>
    <row r="43" spans="2:24" ht="12.75">
      <c r="B43" s="21" t="s">
        <v>39</v>
      </c>
      <c r="C43" s="9" t="s">
        <v>38</v>
      </c>
      <c r="D43" s="9" t="s">
        <v>38</v>
      </c>
      <c r="E43" s="9" t="s">
        <v>38</v>
      </c>
      <c r="F43" s="9" t="s">
        <v>38</v>
      </c>
      <c r="G43" s="42">
        <f>(G5-C5)/C5</f>
        <v>-0.06991944451927479</v>
      </c>
      <c r="H43" s="42">
        <f aca="true" t="shared" si="2" ref="H43:X57">(H5-D5)/D5</f>
        <v>-0.08586878783229364</v>
      </c>
      <c r="I43" s="42">
        <f t="shared" si="2"/>
        <v>-0.11540513185568294</v>
      </c>
      <c r="J43" s="42">
        <f t="shared" si="2"/>
        <v>0.015824760974895286</v>
      </c>
      <c r="K43" s="42">
        <f t="shared" si="2"/>
        <v>0.004366485612382675</v>
      </c>
      <c r="L43" s="42">
        <f t="shared" si="2"/>
        <v>-0.003393693069741611</v>
      </c>
      <c r="M43" s="42">
        <f t="shared" si="2"/>
        <v>0.0577572271469418</v>
      </c>
      <c r="N43" s="42">
        <f t="shared" si="2"/>
        <v>-0.04094888891515996</v>
      </c>
      <c r="O43" s="42">
        <f t="shared" si="2"/>
        <v>-0.07859099135340321</v>
      </c>
      <c r="P43" s="42">
        <f t="shared" si="2"/>
        <v>-0.06956993015363741</v>
      </c>
      <c r="Q43" s="42">
        <f t="shared" si="2"/>
        <v>0.22313051102454629</v>
      </c>
      <c r="R43" s="42">
        <f t="shared" si="2"/>
        <v>0.21326674875985746</v>
      </c>
      <c r="S43" s="42">
        <f t="shared" si="2"/>
        <v>0.2980851802964378</v>
      </c>
      <c r="T43" s="42">
        <f t="shared" si="2"/>
        <v>0.4136543313048638</v>
      </c>
      <c r="U43" s="42">
        <f t="shared" si="2"/>
        <v>0.08170850789050946</v>
      </c>
      <c r="V43" s="42">
        <f t="shared" si="2"/>
        <v>0.0761614691529194</v>
      </c>
      <c r="W43" s="42">
        <f t="shared" si="2"/>
        <v>0.04429970337617431</v>
      </c>
      <c r="X43" s="42">
        <f t="shared" si="2"/>
        <v>0.08905725807071199</v>
      </c>
    </row>
    <row r="44" spans="2:24" ht="12.75">
      <c r="B44" s="21" t="s">
        <v>40</v>
      </c>
      <c r="C44" s="9" t="s">
        <v>38</v>
      </c>
      <c r="D44" s="9" t="s">
        <v>38</v>
      </c>
      <c r="E44" s="9" t="s">
        <v>38</v>
      </c>
      <c r="F44" s="9" t="s">
        <v>38</v>
      </c>
      <c r="G44" s="42">
        <f aca="true" t="shared" si="3" ref="G44:G59">(G6-C6)/C6</f>
        <v>-0.12265224542600942</v>
      </c>
      <c r="H44" s="42">
        <f t="shared" si="2"/>
        <v>0.41822925131933775</v>
      </c>
      <c r="I44" s="42">
        <f t="shared" si="2"/>
        <v>0.44694830516610656</v>
      </c>
      <c r="J44" s="42">
        <f t="shared" si="2"/>
        <v>0.8322985591019783</v>
      </c>
      <c r="K44" s="42">
        <f t="shared" si="2"/>
        <v>0.6133192268281425</v>
      </c>
      <c r="L44" s="42">
        <f t="shared" si="2"/>
        <v>0.29093970168842076</v>
      </c>
      <c r="M44" s="42">
        <f t="shared" si="2"/>
        <v>0.32703030247681647</v>
      </c>
      <c r="N44" s="42">
        <f t="shared" si="2"/>
        <v>-0.08072476573424105</v>
      </c>
      <c r="O44" s="42">
        <f t="shared" si="2"/>
        <v>-0.03340211667897151</v>
      </c>
      <c r="P44" s="42">
        <f t="shared" si="2"/>
        <v>-0.10934437871034469</v>
      </c>
      <c r="Q44" s="42">
        <f t="shared" si="2"/>
        <v>-0.1606938021252707</v>
      </c>
      <c r="R44" s="42">
        <f t="shared" si="2"/>
        <v>-0.04410685134598975</v>
      </c>
      <c r="S44" s="42">
        <f t="shared" si="2"/>
        <v>0.04126516613703423</v>
      </c>
      <c r="T44" s="42">
        <f t="shared" si="2"/>
        <v>0.048169958304132336</v>
      </c>
      <c r="U44" s="42">
        <f t="shared" si="2"/>
        <v>0.10342763059422254</v>
      </c>
      <c r="V44" s="42">
        <f t="shared" si="2"/>
        <v>0.10975990958109055</v>
      </c>
      <c r="W44" s="42">
        <f t="shared" si="2"/>
        <v>0.2422947743266784</v>
      </c>
      <c r="X44" s="42">
        <f t="shared" si="2"/>
        <v>0.20340770144795312</v>
      </c>
    </row>
    <row r="45" spans="2:24" ht="12.75">
      <c r="B45" s="21" t="s">
        <v>41</v>
      </c>
      <c r="C45" s="9" t="s">
        <v>38</v>
      </c>
      <c r="D45" s="9" t="s">
        <v>38</v>
      </c>
      <c r="E45" s="9" t="s">
        <v>38</v>
      </c>
      <c r="F45" s="9" t="s">
        <v>38</v>
      </c>
      <c r="G45" s="42">
        <f t="shared" si="3"/>
        <v>-0.10242887600989015</v>
      </c>
      <c r="H45" s="42">
        <f t="shared" si="2"/>
        <v>0.30004069728798843</v>
      </c>
      <c r="I45" s="42">
        <f t="shared" si="2"/>
        <v>0.40239872268802</v>
      </c>
      <c r="J45" s="42">
        <f t="shared" si="2"/>
        <v>0.2777511796475598</v>
      </c>
      <c r="K45" s="42">
        <f t="shared" si="2"/>
        <v>0.06202404430881061</v>
      </c>
      <c r="L45" s="42">
        <f t="shared" si="2"/>
        <v>-0.09260427129340192</v>
      </c>
      <c r="M45" s="42">
        <f t="shared" si="2"/>
        <v>-0.14106123933646783</v>
      </c>
      <c r="N45" s="42">
        <f t="shared" si="2"/>
        <v>-0.051676407645323205</v>
      </c>
      <c r="O45" s="42">
        <f t="shared" si="2"/>
        <v>-0.007477655328336903</v>
      </c>
      <c r="P45" s="42">
        <f t="shared" si="2"/>
        <v>-0.14762998481252165</v>
      </c>
      <c r="Q45" s="42">
        <f t="shared" si="2"/>
        <v>-0.2077125137623982</v>
      </c>
      <c r="R45" s="42">
        <f t="shared" si="2"/>
        <v>-0.2703735424627865</v>
      </c>
      <c r="S45" s="42">
        <f t="shared" si="2"/>
        <v>-0.2203205245201824</v>
      </c>
      <c r="T45" s="42">
        <f t="shared" si="2"/>
        <v>-0.11540012864261234</v>
      </c>
      <c r="U45" s="42">
        <f t="shared" si="2"/>
        <v>-0.07307835589221395</v>
      </c>
      <c r="V45" s="42">
        <f t="shared" si="2"/>
        <v>-0.038222509812396596</v>
      </c>
      <c r="W45" s="42">
        <f t="shared" si="2"/>
        <v>0.8205086385877636</v>
      </c>
      <c r="X45" s="42">
        <f t="shared" si="2"/>
        <v>-0.15191162962828675</v>
      </c>
    </row>
    <row r="46" spans="2:24" ht="12.75">
      <c r="B46" s="21" t="s">
        <v>42</v>
      </c>
      <c r="C46" s="9" t="s">
        <v>38</v>
      </c>
      <c r="D46" s="9" t="s">
        <v>38</v>
      </c>
      <c r="E46" s="9" t="s">
        <v>38</v>
      </c>
      <c r="F46" s="9" t="s">
        <v>38</v>
      </c>
      <c r="G46" s="42">
        <f t="shared" si="3"/>
        <v>0.026630356169835723</v>
      </c>
      <c r="H46" s="42">
        <f t="shared" si="2"/>
        <v>0.08506554669495207</v>
      </c>
      <c r="I46" s="42">
        <f t="shared" si="2"/>
        <v>0.10443700866858151</v>
      </c>
      <c r="J46" s="42">
        <f t="shared" si="2"/>
        <v>0.04874353151017366</v>
      </c>
      <c r="K46" s="42">
        <f t="shared" si="2"/>
        <v>0.05508422445584763</v>
      </c>
      <c r="L46" s="42">
        <f t="shared" si="2"/>
        <v>0.028650286798480782</v>
      </c>
      <c r="M46" s="42">
        <f t="shared" si="2"/>
        <v>-0.013411186792760262</v>
      </c>
      <c r="N46" s="42">
        <f t="shared" si="2"/>
        <v>-0.030331430672066124</v>
      </c>
      <c r="O46" s="42">
        <f t="shared" si="2"/>
        <v>-0.02842479351378021</v>
      </c>
      <c r="P46" s="42">
        <f t="shared" si="2"/>
        <v>-0.060256644316450114</v>
      </c>
      <c r="Q46" s="42">
        <f t="shared" si="2"/>
        <v>-0.13266594671969031</v>
      </c>
      <c r="R46" s="42">
        <f t="shared" si="2"/>
        <v>-0.02585679667278414</v>
      </c>
      <c r="S46" s="42">
        <f t="shared" si="2"/>
        <v>0.028406017896169797</v>
      </c>
      <c r="T46" s="42">
        <f t="shared" si="2"/>
        <v>0.03526302952681831</v>
      </c>
      <c r="U46" s="42">
        <f t="shared" si="2"/>
        <v>0.06490649996752981</v>
      </c>
      <c r="V46" s="42">
        <f t="shared" si="2"/>
        <v>-0.026247237496192437</v>
      </c>
      <c r="W46" s="42">
        <f t="shared" si="2"/>
        <v>-0.036203294370333705</v>
      </c>
      <c r="X46" s="42">
        <f t="shared" si="2"/>
        <v>0.06237693117203065</v>
      </c>
    </row>
    <row r="47" spans="2:24" ht="12.75">
      <c r="B47" s="21" t="s">
        <v>43</v>
      </c>
      <c r="C47" s="9" t="s">
        <v>38</v>
      </c>
      <c r="D47" s="9" t="s">
        <v>38</v>
      </c>
      <c r="E47" s="9" t="s">
        <v>38</v>
      </c>
      <c r="F47" s="9" t="s">
        <v>38</v>
      </c>
      <c r="G47" s="42">
        <f t="shared" si="3"/>
        <v>0.16156283859079654</v>
      </c>
      <c r="H47" s="42">
        <f t="shared" si="2"/>
        <v>0.2986210982190011</v>
      </c>
      <c r="I47" s="42">
        <f t="shared" si="2"/>
        <v>0.09834085229248865</v>
      </c>
      <c r="J47" s="42">
        <f t="shared" si="2"/>
        <v>0.4156472496049352</v>
      </c>
      <c r="K47" s="42">
        <f t="shared" si="2"/>
        <v>0.3349305879528511</v>
      </c>
      <c r="L47" s="42">
        <f t="shared" si="2"/>
        <v>0.10932113708121177</v>
      </c>
      <c r="M47" s="42">
        <f t="shared" si="2"/>
        <v>0.18704244080588325</v>
      </c>
      <c r="N47" s="42">
        <f t="shared" si="2"/>
        <v>-0.0621481418895825</v>
      </c>
      <c r="O47" s="42">
        <f t="shared" si="2"/>
        <v>-0.12611497389610546</v>
      </c>
      <c r="P47" s="42">
        <f t="shared" si="2"/>
        <v>-0.04302197423402147</v>
      </c>
      <c r="Q47" s="42">
        <f t="shared" si="2"/>
        <v>0.0015785933858175451</v>
      </c>
      <c r="R47" s="42">
        <f t="shared" si="2"/>
        <v>0.009651593435503114</v>
      </c>
      <c r="S47" s="42">
        <f t="shared" si="2"/>
        <v>0.1110418444364295</v>
      </c>
      <c r="T47" s="42">
        <f t="shared" si="2"/>
        <v>0.05023159290771356</v>
      </c>
      <c r="U47" s="42">
        <f t="shared" si="2"/>
        <v>-0.02386867425230232</v>
      </c>
      <c r="V47" s="42">
        <f t="shared" si="2"/>
        <v>-0.09382199818577944</v>
      </c>
      <c r="W47" s="42">
        <f t="shared" si="2"/>
        <v>-0.008510648627152501</v>
      </c>
      <c r="X47" s="42">
        <f t="shared" si="2"/>
        <v>0.03971233772047813</v>
      </c>
    </row>
    <row r="48" spans="2:24" ht="12.75">
      <c r="B48" s="21" t="s">
        <v>44</v>
      </c>
      <c r="C48" s="9" t="s">
        <v>38</v>
      </c>
      <c r="D48" s="9" t="s">
        <v>38</v>
      </c>
      <c r="E48" s="9" t="s">
        <v>38</v>
      </c>
      <c r="F48" s="9" t="s">
        <v>38</v>
      </c>
      <c r="G48" s="42">
        <f t="shared" si="3"/>
        <v>-0.07163273246680953</v>
      </c>
      <c r="H48" s="42">
        <f t="shared" si="2"/>
        <v>-0.09362545385584521</v>
      </c>
      <c r="I48" s="42">
        <f t="shared" si="2"/>
        <v>-0.08996873518225779</v>
      </c>
      <c r="J48" s="42">
        <f t="shared" si="2"/>
        <v>-0.0786393198669927</v>
      </c>
      <c r="K48" s="42">
        <f t="shared" si="2"/>
        <v>0.026170327123130405</v>
      </c>
      <c r="L48" s="42">
        <f t="shared" si="2"/>
        <v>-0.08985262928382318</v>
      </c>
      <c r="M48" s="42">
        <f t="shared" si="2"/>
        <v>-0.04345998224825162</v>
      </c>
      <c r="N48" s="42">
        <f t="shared" si="2"/>
        <v>-0.0674765817039587</v>
      </c>
      <c r="O48" s="42">
        <f t="shared" si="2"/>
        <v>-0.11858281872329007</v>
      </c>
      <c r="P48" s="42">
        <f t="shared" si="2"/>
        <v>-0.0124697217111752</v>
      </c>
      <c r="Q48" s="42">
        <f t="shared" si="2"/>
        <v>-0.09506175534122471</v>
      </c>
      <c r="R48" s="42">
        <f t="shared" si="2"/>
        <v>-0.1132483728496745</v>
      </c>
      <c r="S48" s="42">
        <f t="shared" si="2"/>
        <v>-0.12559034372785685</v>
      </c>
      <c r="T48" s="42">
        <f t="shared" si="2"/>
        <v>-0.10626838905161741</v>
      </c>
      <c r="U48" s="42">
        <f t="shared" si="2"/>
        <v>-0.034901857516154634</v>
      </c>
      <c r="V48" s="42">
        <f t="shared" si="2"/>
        <v>0.015641005792802056</v>
      </c>
      <c r="W48" s="42">
        <f t="shared" si="2"/>
        <v>0.12450647935600975</v>
      </c>
      <c r="X48" s="42">
        <f t="shared" si="2"/>
        <v>-0.19768206909938807</v>
      </c>
    </row>
    <row r="49" spans="2:24" ht="12.75">
      <c r="B49" s="21" t="s">
        <v>45</v>
      </c>
      <c r="C49" s="9" t="s">
        <v>38</v>
      </c>
      <c r="D49" s="9" t="s">
        <v>38</v>
      </c>
      <c r="E49" s="9" t="s">
        <v>38</v>
      </c>
      <c r="F49" s="9" t="s">
        <v>38</v>
      </c>
      <c r="G49" s="42">
        <f t="shared" si="3"/>
        <v>-0.08753206978435546</v>
      </c>
      <c r="H49" s="42">
        <f t="shared" si="2"/>
        <v>-0.027711611653110185</v>
      </c>
      <c r="I49" s="42">
        <f t="shared" si="2"/>
        <v>0.102491939419487</v>
      </c>
      <c r="J49" s="42">
        <f t="shared" si="2"/>
        <v>0.005130853870876864</v>
      </c>
      <c r="K49" s="42">
        <f t="shared" si="2"/>
        <v>0.05386274034538184</v>
      </c>
      <c r="L49" s="42">
        <f t="shared" si="2"/>
        <v>0.15291362892236673</v>
      </c>
      <c r="M49" s="42">
        <f t="shared" si="2"/>
        <v>-0.04116253095926501</v>
      </c>
      <c r="N49" s="42">
        <f t="shared" si="2"/>
        <v>0.05986643864394267</v>
      </c>
      <c r="O49" s="42">
        <f t="shared" si="2"/>
        <v>0.041505336494683326</v>
      </c>
      <c r="P49" s="42">
        <f t="shared" si="2"/>
        <v>-0.045293559319990705</v>
      </c>
      <c r="Q49" s="42">
        <f t="shared" si="2"/>
        <v>0.04855789795983771</v>
      </c>
      <c r="R49" s="42">
        <f t="shared" si="2"/>
        <v>0.0176394399616466</v>
      </c>
      <c r="S49" s="42">
        <f t="shared" si="2"/>
        <v>0.11995742167236584</v>
      </c>
      <c r="T49" s="42">
        <f t="shared" si="2"/>
        <v>0.05083931260661625</v>
      </c>
      <c r="U49" s="42">
        <f t="shared" si="2"/>
        <v>0.018472962225821076</v>
      </c>
      <c r="V49" s="42">
        <f t="shared" si="2"/>
        <v>0.024904770485651907</v>
      </c>
      <c r="W49" s="42">
        <f t="shared" si="2"/>
        <v>-0.044320152951670334</v>
      </c>
      <c r="X49" s="42">
        <f t="shared" si="2"/>
        <v>0.05377056100791445</v>
      </c>
    </row>
    <row r="50" spans="2:24" ht="12.75">
      <c r="B50" s="23" t="s">
        <v>46</v>
      </c>
      <c r="C50" s="9" t="s">
        <v>38</v>
      </c>
      <c r="D50" s="9" t="s">
        <v>38</v>
      </c>
      <c r="E50" s="9" t="s">
        <v>38</v>
      </c>
      <c r="F50" s="9" t="s">
        <v>38</v>
      </c>
      <c r="G50" s="42">
        <f t="shared" si="3"/>
        <v>-0.04531728625619503</v>
      </c>
      <c r="H50" s="42">
        <f t="shared" si="2"/>
        <v>-0.008857426047909366</v>
      </c>
      <c r="I50" s="42">
        <f t="shared" si="2"/>
        <v>0.012037326731563016</v>
      </c>
      <c r="J50" s="42">
        <f t="shared" si="2"/>
        <v>0.05556024059150947</v>
      </c>
      <c r="K50" s="42">
        <f t="shared" si="2"/>
        <v>0.0892752587884699</v>
      </c>
      <c r="L50" s="42">
        <f t="shared" si="2"/>
        <v>-0.04011975702549496</v>
      </c>
      <c r="M50" s="42">
        <f t="shared" si="2"/>
        <v>-0.03028254998629629</v>
      </c>
      <c r="N50" s="42">
        <f t="shared" si="2"/>
        <v>-0.148500719193061</v>
      </c>
      <c r="O50" s="42">
        <f t="shared" si="2"/>
        <v>-0.05101536988789392</v>
      </c>
      <c r="P50" s="42">
        <f t="shared" si="2"/>
        <v>-0.12458508975138419</v>
      </c>
      <c r="Q50" s="42">
        <f t="shared" si="2"/>
        <v>-0.13387737193751137</v>
      </c>
      <c r="R50" s="42">
        <f t="shared" si="2"/>
        <v>-0.13102824428308332</v>
      </c>
      <c r="S50" s="42">
        <f t="shared" si="2"/>
        <v>-0.21434589357363032</v>
      </c>
      <c r="T50" s="42">
        <f t="shared" si="2"/>
        <v>-0.03304235545817558</v>
      </c>
      <c r="U50" s="42">
        <f t="shared" si="2"/>
        <v>0.006558257267776396</v>
      </c>
      <c r="V50" s="42">
        <f t="shared" si="2"/>
        <v>0.07941771780418436</v>
      </c>
      <c r="W50" s="42">
        <f t="shared" si="2"/>
        <v>0.0736304548643285</v>
      </c>
      <c r="X50" s="42">
        <f t="shared" si="2"/>
        <v>0.025960140444301092</v>
      </c>
    </row>
    <row r="51" spans="2:24" ht="12.75">
      <c r="B51" s="21" t="s">
        <v>47</v>
      </c>
      <c r="C51" s="9" t="s">
        <v>38</v>
      </c>
      <c r="D51" s="9" t="s">
        <v>38</v>
      </c>
      <c r="E51" s="9" t="s">
        <v>38</v>
      </c>
      <c r="F51" s="9" t="s">
        <v>38</v>
      </c>
      <c r="G51" s="42">
        <f t="shared" si="3"/>
        <v>0.1614563709503314</v>
      </c>
      <c r="H51" s="42">
        <f t="shared" si="2"/>
        <v>-0.07959952393161618</v>
      </c>
      <c r="I51" s="42">
        <f t="shared" si="2"/>
        <v>-0.11018074421837483</v>
      </c>
      <c r="J51" s="42">
        <f t="shared" si="2"/>
        <v>-0.1168510014466004</v>
      </c>
      <c r="K51" s="42">
        <f t="shared" si="2"/>
        <v>-0.1292746725216638</v>
      </c>
      <c r="L51" s="42">
        <f t="shared" si="2"/>
        <v>0.06681143534949967</v>
      </c>
      <c r="M51" s="42">
        <f t="shared" si="2"/>
        <v>0.027027780045951928</v>
      </c>
      <c r="N51" s="42">
        <f t="shared" si="2"/>
        <v>0.0614070392553217</v>
      </c>
      <c r="O51" s="42">
        <f t="shared" si="2"/>
        <v>0.2690440856548481</v>
      </c>
      <c r="P51" s="42">
        <f t="shared" si="2"/>
        <v>0.19819199880347343</v>
      </c>
      <c r="Q51" s="42">
        <f t="shared" si="2"/>
        <v>0.23732922154170982</v>
      </c>
      <c r="R51" s="42">
        <f t="shared" si="2"/>
        <v>0.07332753570896287</v>
      </c>
      <c r="S51" s="42">
        <f t="shared" si="2"/>
        <v>-0.0419849683617455</v>
      </c>
      <c r="T51" s="42">
        <f t="shared" si="2"/>
        <v>0.116376659202583</v>
      </c>
      <c r="U51" s="42">
        <f t="shared" si="2"/>
        <v>0.11455938051541857</v>
      </c>
      <c r="V51" s="42">
        <f t="shared" si="2"/>
        <v>0.16929380026688653</v>
      </c>
      <c r="W51" s="42">
        <f t="shared" si="2"/>
        <v>0.3311700050765483</v>
      </c>
      <c r="X51" s="42">
        <f t="shared" si="2"/>
        <v>0.05364525137376757</v>
      </c>
    </row>
    <row r="52" spans="2:24" ht="12.75">
      <c r="B52" s="23" t="s">
        <v>48</v>
      </c>
      <c r="C52" s="9" t="s">
        <v>38</v>
      </c>
      <c r="D52" s="9" t="s">
        <v>38</v>
      </c>
      <c r="E52" s="9" t="s">
        <v>38</v>
      </c>
      <c r="F52" s="9" t="s">
        <v>38</v>
      </c>
      <c r="G52" s="42">
        <f t="shared" si="3"/>
        <v>-0.02872294381847088</v>
      </c>
      <c r="H52" s="42">
        <f t="shared" si="2"/>
        <v>-0.040938187054942766</v>
      </c>
      <c r="I52" s="42">
        <f t="shared" si="2"/>
        <v>-0.02084407524981174</v>
      </c>
      <c r="J52" s="42">
        <f t="shared" si="2"/>
        <v>0.17682430983148503</v>
      </c>
      <c r="K52" s="42">
        <f t="shared" si="2"/>
        <v>0.03329346903576542</v>
      </c>
      <c r="L52" s="42">
        <f t="shared" si="2"/>
        <v>0.010978798202191123</v>
      </c>
      <c r="M52" s="42">
        <f t="shared" si="2"/>
        <v>-0.02004595895418596</v>
      </c>
      <c r="N52" s="42">
        <f t="shared" si="2"/>
        <v>-0.053606640957910616</v>
      </c>
      <c r="O52" s="42">
        <f t="shared" si="2"/>
        <v>0.07091980822213073</v>
      </c>
      <c r="P52" s="42">
        <f t="shared" si="2"/>
        <v>0.0434892243321416</v>
      </c>
      <c r="Q52" s="42">
        <f t="shared" si="2"/>
        <v>0.04554256671554549</v>
      </c>
      <c r="R52" s="42">
        <f t="shared" si="2"/>
        <v>0.024144213230676136</v>
      </c>
      <c r="S52" s="42">
        <f t="shared" si="2"/>
        <v>-0.02295207928732033</v>
      </c>
      <c r="T52" s="42">
        <f t="shared" si="2"/>
        <v>-0.009436419262209565</v>
      </c>
      <c r="U52" s="42">
        <f t="shared" si="2"/>
        <v>0.024985097571688562</v>
      </c>
      <c r="V52" s="42">
        <f t="shared" si="2"/>
        <v>0.04836957400285752</v>
      </c>
      <c r="W52" s="42">
        <f t="shared" si="2"/>
        <v>0.03797247215413083</v>
      </c>
      <c r="X52" s="42">
        <f t="shared" si="2"/>
        <v>0.026974496559877346</v>
      </c>
    </row>
    <row r="53" spans="2:24" ht="12.75">
      <c r="B53" s="21" t="s">
        <v>49</v>
      </c>
      <c r="C53" s="9" t="s">
        <v>38</v>
      </c>
      <c r="D53" s="9" t="s">
        <v>38</v>
      </c>
      <c r="E53" s="9" t="s">
        <v>38</v>
      </c>
      <c r="F53" s="9" t="s">
        <v>38</v>
      </c>
      <c r="G53" s="42">
        <f t="shared" si="3"/>
        <v>0.31721562351053967</v>
      </c>
      <c r="H53" s="42">
        <f t="shared" si="2"/>
        <v>1.6801178022313696</v>
      </c>
      <c r="I53" s="42">
        <f t="shared" si="2"/>
        <v>0.252911399210522</v>
      </c>
      <c r="J53" s="42">
        <f t="shared" si="2"/>
        <v>0.19459788831612637</v>
      </c>
      <c r="K53" s="42">
        <f t="shared" si="2"/>
        <v>0.5330625174299296</v>
      </c>
      <c r="L53" s="42">
        <f t="shared" si="2"/>
        <v>0.6045333056555316</v>
      </c>
      <c r="M53" s="42">
        <f t="shared" si="2"/>
        <v>0.34681760978345677</v>
      </c>
      <c r="N53" s="42">
        <f t="shared" si="2"/>
        <v>0.5910712049186578</v>
      </c>
      <c r="O53" s="42">
        <f t="shared" si="2"/>
        <v>-0.06753496637240194</v>
      </c>
      <c r="P53" s="42">
        <f t="shared" si="2"/>
        <v>0.20028216831879464</v>
      </c>
      <c r="Q53" s="42">
        <f t="shared" si="2"/>
        <v>0.1537557101505217</v>
      </c>
      <c r="R53" s="42">
        <f t="shared" si="2"/>
        <v>-0.02394832876333197</v>
      </c>
      <c r="S53" s="42">
        <f t="shared" si="2"/>
        <v>-0.14199494137874216</v>
      </c>
      <c r="T53" s="42">
        <f t="shared" si="2"/>
        <v>-0.09509944300560286</v>
      </c>
      <c r="U53" s="42">
        <f t="shared" si="2"/>
        <v>0.30423714187090084</v>
      </c>
      <c r="V53" s="42">
        <f t="shared" si="2"/>
        <v>0.4897744733336785</v>
      </c>
      <c r="W53" s="42">
        <f t="shared" si="2"/>
        <v>0.4991296843184259</v>
      </c>
      <c r="X53" s="42">
        <f t="shared" si="2"/>
        <v>0.8320113183508638</v>
      </c>
    </row>
    <row r="54" spans="2:24" ht="12.75">
      <c r="B54" s="21" t="s">
        <v>50</v>
      </c>
      <c r="C54" s="9" t="s">
        <v>38</v>
      </c>
      <c r="D54" s="9" t="s">
        <v>38</v>
      </c>
      <c r="E54" s="9" t="s">
        <v>38</v>
      </c>
      <c r="F54" s="9" t="s">
        <v>38</v>
      </c>
      <c r="G54" s="42">
        <f t="shared" si="3"/>
        <v>0.49501111095283545</v>
      </c>
      <c r="H54" s="42">
        <f t="shared" si="2"/>
        <v>0.5806831377356787</v>
      </c>
      <c r="I54" s="42">
        <f t="shared" si="2"/>
        <v>0.44371362115520796</v>
      </c>
      <c r="J54" s="42">
        <f t="shared" si="2"/>
        <v>0.35697380404389967</v>
      </c>
      <c r="K54" s="42">
        <f t="shared" si="2"/>
        <v>0.30227633066581544</v>
      </c>
      <c r="L54" s="42">
        <f t="shared" si="2"/>
        <v>0.19726533072870114</v>
      </c>
      <c r="M54" s="42">
        <f t="shared" si="2"/>
        <v>0.31509539135241094</v>
      </c>
      <c r="N54" s="42">
        <f t="shared" si="2"/>
        <v>0.0874576517800535</v>
      </c>
      <c r="O54" s="42">
        <f t="shared" si="2"/>
        <v>0.03817407862004353</v>
      </c>
      <c r="P54" s="42">
        <f t="shared" si="2"/>
        <v>0.06909665873842483</v>
      </c>
      <c r="Q54" s="42">
        <f t="shared" si="2"/>
        <v>0.035561707089139284</v>
      </c>
      <c r="R54" s="42">
        <f t="shared" si="2"/>
        <v>0.030355134680840293</v>
      </c>
      <c r="S54" s="42">
        <f t="shared" si="2"/>
        <v>0.06659493762706803</v>
      </c>
      <c r="T54" s="42">
        <f t="shared" si="2"/>
        <v>0.1016902473760017</v>
      </c>
      <c r="U54" s="42">
        <f t="shared" si="2"/>
        <v>0.06572730340870707</v>
      </c>
      <c r="V54" s="42">
        <f t="shared" si="2"/>
        <v>0.0523636875822792</v>
      </c>
      <c r="W54" s="42">
        <f t="shared" si="2"/>
        <v>0.07254924956313952</v>
      </c>
      <c r="X54" s="42">
        <f t="shared" si="2"/>
        <v>0.011001114530537356</v>
      </c>
    </row>
    <row r="55" spans="2:24" ht="12.75">
      <c r="B55" s="21" t="s">
        <v>51</v>
      </c>
      <c r="C55" s="9" t="s">
        <v>38</v>
      </c>
      <c r="D55" s="9" t="s">
        <v>38</v>
      </c>
      <c r="E55" s="9" t="s">
        <v>38</v>
      </c>
      <c r="F55" s="9" t="s">
        <v>38</v>
      </c>
      <c r="G55" s="42">
        <f t="shared" si="3"/>
        <v>-0.27822178257378427</v>
      </c>
      <c r="H55" s="42">
        <f t="shared" si="2"/>
        <v>1.3945749249833403</v>
      </c>
      <c r="I55" s="42">
        <f t="shared" si="2"/>
        <v>1.3153882191759245</v>
      </c>
      <c r="J55" s="42">
        <f t="shared" si="2"/>
        <v>0.4115217173894221</v>
      </c>
      <c r="K55" s="42">
        <f t="shared" si="2"/>
        <v>-0.031680507362135533</v>
      </c>
      <c r="L55" s="42">
        <f t="shared" si="2"/>
        <v>0.09770769794201285</v>
      </c>
      <c r="M55" s="42">
        <f t="shared" si="2"/>
        <v>0.2113287858371982</v>
      </c>
      <c r="N55" s="42">
        <f t="shared" si="2"/>
        <v>0.025043179820421767</v>
      </c>
      <c r="O55" s="42">
        <f t="shared" si="2"/>
        <v>0.2531189693803098</v>
      </c>
      <c r="P55" s="42">
        <f t="shared" si="2"/>
        <v>-0.007135076471575238</v>
      </c>
      <c r="Q55" s="42">
        <f t="shared" si="2"/>
        <v>-0.22504799892339836</v>
      </c>
      <c r="R55" s="42">
        <f t="shared" si="2"/>
        <v>0.2306242687256158</v>
      </c>
      <c r="S55" s="42">
        <f t="shared" si="2"/>
        <v>0.027252531179874993</v>
      </c>
      <c r="T55" s="42">
        <f t="shared" si="2"/>
        <v>-0.1319518723321442</v>
      </c>
      <c r="U55" s="42">
        <f t="shared" si="2"/>
        <v>0.12890566037735837</v>
      </c>
      <c r="V55" s="42">
        <f t="shared" si="2"/>
        <v>0.0816442959161898</v>
      </c>
      <c r="W55" s="42">
        <f t="shared" si="2"/>
        <v>0.21389212502974916</v>
      </c>
      <c r="X55" s="42">
        <f t="shared" si="2"/>
        <v>0.20523331494942568</v>
      </c>
    </row>
    <row r="56" spans="2:24" ht="12.75">
      <c r="B56" s="23" t="s">
        <v>52</v>
      </c>
      <c r="C56" s="9" t="s">
        <v>38</v>
      </c>
      <c r="D56" s="9" t="s">
        <v>38</v>
      </c>
      <c r="E56" s="9" t="s">
        <v>38</v>
      </c>
      <c r="F56" s="9" t="s">
        <v>38</v>
      </c>
      <c r="G56" s="42">
        <f t="shared" si="3"/>
        <v>0.1754676443676086</v>
      </c>
      <c r="H56" s="42">
        <f t="shared" si="2"/>
        <v>-0.0906742639905559</v>
      </c>
      <c r="I56" s="42">
        <f t="shared" si="2"/>
        <v>-0.1331305707079312</v>
      </c>
      <c r="J56" s="42">
        <f t="shared" si="2"/>
        <v>-0.008493152905780538</v>
      </c>
      <c r="K56" s="42">
        <f t="shared" si="2"/>
        <v>0.03505003434424306</v>
      </c>
      <c r="L56" s="42">
        <f t="shared" si="2"/>
        <v>0.15068841297225877</v>
      </c>
      <c r="M56" s="42">
        <f t="shared" si="2"/>
        <v>0.08841319857190943</v>
      </c>
      <c r="N56" s="42">
        <f t="shared" si="2"/>
        <v>0.11501076118343768</v>
      </c>
      <c r="O56" s="42">
        <f t="shared" si="2"/>
        <v>0.018766773142717342</v>
      </c>
      <c r="P56" s="42">
        <f t="shared" si="2"/>
        <v>0.043788431820854075</v>
      </c>
      <c r="Q56" s="42">
        <f t="shared" si="2"/>
        <v>0.2616361502886603</v>
      </c>
      <c r="R56" s="42">
        <f t="shared" si="2"/>
        <v>0.11405575065676353</v>
      </c>
      <c r="S56" s="42">
        <f t="shared" si="2"/>
        <v>0.13835677970839103</v>
      </c>
      <c r="T56" s="42">
        <f t="shared" si="2"/>
        <v>0.19148244353199076</v>
      </c>
      <c r="U56" s="42">
        <f t="shared" si="2"/>
        <v>0.030691832791366107</v>
      </c>
      <c r="V56" s="42">
        <f t="shared" si="2"/>
        <v>0.16050862776739158</v>
      </c>
      <c r="W56" s="42">
        <f t="shared" si="2"/>
        <v>0.028772948753873817</v>
      </c>
      <c r="X56" s="42">
        <f t="shared" si="2"/>
        <v>-0.001533516158240005</v>
      </c>
    </row>
    <row r="57" spans="2:24" ht="12.75">
      <c r="B57" s="23" t="s">
        <v>53</v>
      </c>
      <c r="C57" s="9" t="s">
        <v>38</v>
      </c>
      <c r="D57" s="9" t="s">
        <v>38</v>
      </c>
      <c r="E57" s="9" t="s">
        <v>38</v>
      </c>
      <c r="F57" s="9" t="s">
        <v>38</v>
      </c>
      <c r="G57" s="42">
        <f t="shared" si="3"/>
        <v>-0.030199922889071786</v>
      </c>
      <c r="H57" s="42">
        <f t="shared" si="2"/>
        <v>0.3015017660895082</v>
      </c>
      <c r="I57" s="42">
        <f t="shared" si="2"/>
        <v>1.0202052472441316</v>
      </c>
      <c r="J57" s="42">
        <f t="shared" si="2"/>
        <v>2.4049324374004404</v>
      </c>
      <c r="K57" s="42">
        <f t="shared" si="2"/>
        <v>0.5371594008189102</v>
      </c>
      <c r="L57" s="42">
        <f t="shared" si="2"/>
        <v>0.07631643249508527</v>
      </c>
      <c r="M57" s="42">
        <f t="shared" si="2"/>
        <v>-0.18868654732193801</v>
      </c>
      <c r="N57" s="42">
        <f t="shared" si="2"/>
        <v>0.1756906345794947</v>
      </c>
      <c r="O57" s="42">
        <f t="shared" si="2"/>
        <v>0.5684833535062888</v>
      </c>
      <c r="P57" s="42">
        <f t="shared" si="2"/>
        <v>0.44086820649931135</v>
      </c>
      <c r="Q57" s="42">
        <f t="shared" si="2"/>
        <v>0.06967302247935693</v>
      </c>
      <c r="R57" s="42">
        <f t="shared" si="2"/>
        <v>0.28847040900504256</v>
      </c>
      <c r="S57" s="42">
        <f t="shared" si="2"/>
        <v>0.037308043023106904</v>
      </c>
      <c r="T57" s="42">
        <f t="shared" si="2"/>
        <v>0.1339612229089737</v>
      </c>
      <c r="U57" s="42">
        <f t="shared" si="2"/>
        <v>0.554662663369834</v>
      </c>
      <c r="V57" s="42">
        <f t="shared" si="2"/>
        <v>0.17771559313865715</v>
      </c>
      <c r="W57" s="42">
        <f t="shared" si="2"/>
        <v>0.26219957441279135</v>
      </c>
      <c r="X57" s="42">
        <f t="shared" si="2"/>
        <v>0.13172397525043392</v>
      </c>
    </row>
    <row r="58" spans="2:24" ht="12.75">
      <c r="B58" s="21" t="s">
        <v>54</v>
      </c>
      <c r="C58" s="9" t="s">
        <v>38</v>
      </c>
      <c r="D58" s="9" t="s">
        <v>38</v>
      </c>
      <c r="E58" s="9" t="s">
        <v>38</v>
      </c>
      <c r="F58" s="9" t="s">
        <v>38</v>
      </c>
      <c r="G58" s="42">
        <f t="shared" si="3"/>
        <v>-0.008134246981739392</v>
      </c>
      <c r="H58" s="42">
        <f>(H20-D20)/D20</f>
        <v>-0.02933760659881137</v>
      </c>
      <c r="I58" s="42">
        <f>(I20-E20)/E20</f>
        <v>-0.4206343525401194</v>
      </c>
      <c r="J58" s="42">
        <f>(J20-F20)/F20</f>
        <v>-0.40790372254250545</v>
      </c>
      <c r="K58" s="42">
        <f>(K20-G20)/G20</f>
        <v>-0.4204024143540287</v>
      </c>
      <c r="L58" s="42">
        <f>(L20-H20)/H20</f>
        <v>-0.46496468902392596</v>
      </c>
      <c r="M58" s="42">
        <f>(M20-I20)/I20</f>
        <v>-0.0016293860675725897</v>
      </c>
      <c r="N58" s="42">
        <f>(N20-J20)/J20</f>
        <v>0.010771242576419626</v>
      </c>
      <c r="O58" s="42">
        <f>(O20-K20)/K20</f>
        <v>0.23295491550324934</v>
      </c>
      <c r="P58" s="42">
        <f>(P20-L20)/L20</f>
        <v>0.26138516639925247</v>
      </c>
      <c r="Q58" s="42">
        <f>(Q20-M20)/M20</f>
        <v>0.16471421416932117</v>
      </c>
      <c r="R58" s="42">
        <f>(R20-N20)/N20</f>
        <v>0.0013768540554233196</v>
      </c>
      <c r="S58" s="42">
        <f>(S20-O20)/O20</f>
        <v>-0.032888427674910355</v>
      </c>
      <c r="T58" s="42">
        <f>(T20-P20)/P20</f>
        <v>-0.1486450608635403</v>
      </c>
      <c r="U58" s="42">
        <f>(U20-Q20)/Q20</f>
        <v>-0.12604177384504575</v>
      </c>
      <c r="V58" s="42">
        <f>(V20-R20)/R20</f>
        <v>-0.08216078096121757</v>
      </c>
      <c r="W58" s="42">
        <f>(W20-S20)/S20</f>
        <v>-0.08824526584881714</v>
      </c>
      <c r="X58" s="42">
        <f>(X20-T20)/T20</f>
        <v>0.05407775061104088</v>
      </c>
    </row>
    <row r="59" spans="2:24" ht="12.75">
      <c r="B59" s="43" t="s">
        <v>13</v>
      </c>
      <c r="C59" s="44" t="s">
        <v>38</v>
      </c>
      <c r="D59" s="44" t="s">
        <v>38</v>
      </c>
      <c r="E59" s="44" t="s">
        <v>38</v>
      </c>
      <c r="F59" s="44" t="s">
        <v>38</v>
      </c>
      <c r="G59" s="45">
        <f t="shared" si="3"/>
        <v>0.029045296670355377</v>
      </c>
      <c r="H59" s="45">
        <f>(H21-D21)/D21</f>
        <v>0.0010100305160546112</v>
      </c>
      <c r="I59" s="45">
        <f>(I21-E21)/E21</f>
        <v>0.004356851372060114</v>
      </c>
      <c r="J59" s="45">
        <f>(J21-F21)/F21</f>
        <v>0.02979498741703436</v>
      </c>
      <c r="K59" s="45">
        <f>(K21-G21)/G21</f>
        <v>0.021615686794775255</v>
      </c>
      <c r="L59" s="45">
        <f>(L21-H21)/H21</f>
        <v>0.047808509930304714</v>
      </c>
      <c r="M59" s="45">
        <f>(M21-I21)/I21</f>
        <v>0.0073332879571132445</v>
      </c>
      <c r="N59" s="45">
        <f>(N21-J21)/J21</f>
        <v>0.0040628867016733634</v>
      </c>
      <c r="O59" s="45">
        <f>(O21-K21)/K21</f>
        <v>0.050376961762306015</v>
      </c>
      <c r="P59" s="45">
        <f>(P21-L21)/L21</f>
        <v>0.02340752300061917</v>
      </c>
      <c r="Q59" s="45">
        <f>(Q21-M21)/M21</f>
        <v>0.047586467522050924</v>
      </c>
      <c r="R59" s="45">
        <f>(R21-N21)/N21</f>
        <v>0.025181122406034564</v>
      </c>
      <c r="S59" s="45">
        <f>(S21-O21)/O21</f>
        <v>0.017610262299896658</v>
      </c>
      <c r="T59" s="45">
        <f>(T21-P21)/P21</f>
        <v>0.06620858859396216</v>
      </c>
      <c r="U59" s="45">
        <f>(U21-Q21)/Q21</f>
        <v>0.05968778546261288</v>
      </c>
      <c r="V59" s="45">
        <f>(V21-R21)/R21</f>
        <v>0.06695685931147298</v>
      </c>
      <c r="W59" s="45">
        <f>(W21-S21)/S21</f>
        <v>0.08760056763765701</v>
      </c>
      <c r="X59" s="45">
        <f>(X21-T21)/T21</f>
        <v>0.05091673051826403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Sheehan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Sheehan</dc:creator>
  <cp:keywords/>
  <dc:description/>
  <cp:lastModifiedBy>Paul Sheehan</cp:lastModifiedBy>
  <dcterms:created xsi:type="dcterms:W3CDTF">2004-12-03T12:23:25Z</dcterms:created>
  <dcterms:modified xsi:type="dcterms:W3CDTF">2004-12-03T16:51:21Z</dcterms:modified>
  <cp:category/>
  <cp:version/>
  <cp:contentType/>
  <cp:contentStatus/>
</cp:coreProperties>
</file>